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80" windowWidth="20730" windowHeight="9555"/>
  </bookViews>
  <sheets>
    <sheet name="Лист1" sheetId="1" r:id="rId1"/>
    <sheet name="Содержание" sheetId="2" r:id="rId2"/>
    <sheet name="расчет" sheetId="3" r:id="rId3"/>
  </sheets>
  <calcPr calcId="145621"/>
</workbook>
</file>

<file path=xl/calcChain.xml><?xml version="1.0" encoding="utf-8"?>
<calcChain xmlns="http://schemas.openxmlformats.org/spreadsheetml/2006/main">
  <c r="C3" i="3" l="1"/>
  <c r="C4" i="3"/>
  <c r="C5" i="3"/>
  <c r="C6" i="3"/>
  <c r="C7" i="3"/>
  <c r="C8" i="3"/>
  <c r="C9" i="3"/>
  <c r="C10" i="3"/>
  <c r="C11" i="3"/>
  <c r="C12" i="3"/>
  <c r="C13" i="3"/>
  <c r="C14" i="3"/>
  <c r="D22" i="1"/>
  <c r="D16" i="1"/>
  <c r="D15" i="1"/>
  <c r="D14" i="1"/>
  <c r="D13" i="1"/>
  <c r="D12" i="1"/>
  <c r="D11" i="1"/>
  <c r="D10" i="1"/>
  <c r="E70" i="2" l="1"/>
  <c r="F18" i="3" l="1"/>
  <c r="C15" i="3"/>
</calcChain>
</file>

<file path=xl/sharedStrings.xml><?xml version="1.0" encoding="utf-8"?>
<sst xmlns="http://schemas.openxmlformats.org/spreadsheetml/2006/main" count="253" uniqueCount="156">
  <si>
    <t>Категория:   2</t>
  </si>
  <si>
    <t>Жилищно-коммунальные услуги</t>
  </si>
  <si>
    <t>Содержание МКД</t>
  </si>
  <si>
    <t>Текущий ремонт</t>
  </si>
  <si>
    <t>Капитальный ремонт</t>
  </si>
  <si>
    <t>Отопление</t>
  </si>
  <si>
    <t>Горячее водоснабжение</t>
  </si>
  <si>
    <t>Холодное водоснабжение</t>
  </si>
  <si>
    <t>Водоотведение</t>
  </si>
  <si>
    <t>наименование договора</t>
  </si>
  <si>
    <t>дата заключения</t>
  </si>
  <si>
    <t>сумма договора</t>
  </si>
  <si>
    <t>сумма оплаты, руб.</t>
  </si>
  <si>
    <t>организация</t>
  </si>
  <si>
    <t>Часть 2</t>
  </si>
  <si>
    <t>Часть 1</t>
  </si>
  <si>
    <t>-</t>
  </si>
  <si>
    <t>Дополнительный осмотр элементов и территории после проведения текущего и капитального ремонта, устранения аварий, по заявлениям Собственников (нанимателей), контролирующих органов</t>
  </si>
  <si>
    <t>Кровля</t>
  </si>
  <si>
    <t>Фасады</t>
  </si>
  <si>
    <t>Холодное и горячее водоснабжение, канализация, отопление в местах общего пользования</t>
  </si>
  <si>
    <t xml:space="preserve">Электрооборудование </t>
  </si>
  <si>
    <t>Полтавский ООО</t>
  </si>
  <si>
    <t>Территория ООО</t>
  </si>
  <si>
    <t>Окраска элементов благоустройства</t>
  </si>
  <si>
    <t>Покос травы</t>
  </si>
  <si>
    <t xml:space="preserve">Снос сухих, аварийных, потерявших вид больных деревьев </t>
  </si>
  <si>
    <t>Восстановление условий жизнеобеспечения и безопасности граждан за исключением капитального ремонта</t>
  </si>
  <si>
    <t>Нагорная аварийная служба ООО</t>
  </si>
  <si>
    <t>Прием заявок и устранение аварийных ситуаций</t>
  </si>
  <si>
    <t>Расходы по управлению многоквартирным домом</t>
  </si>
  <si>
    <t>Замена автоматов, переключателей пакетных, устройств защитного отключения, выключателей и отдельных участков электропроводки</t>
  </si>
  <si>
    <t>Замена светильников (люминесцентных, полугерметичных для ламп накаливания</t>
  </si>
  <si>
    <t>Ремонт полугерметичной осветительной арматуры</t>
  </si>
  <si>
    <t>Герметизация вводов в подвальные помещения и технические подполья</t>
  </si>
  <si>
    <t>Устранение протечек, утечек, срывов гидравлических затворов, санитарных приборов и негерметичности стыковых соединений в системах канализации</t>
  </si>
  <si>
    <t>Влажное подметание лестничных площадок и маршей</t>
  </si>
  <si>
    <t>Дератизация и дезинсекция</t>
  </si>
  <si>
    <t>Гиперион ООО</t>
  </si>
  <si>
    <t xml:space="preserve">Мытье лестничных площадок и маршей </t>
  </si>
  <si>
    <t>Мытье пола кабины лифта</t>
  </si>
  <si>
    <t>Очистка металлической решетки и приямка</t>
  </si>
  <si>
    <t>Очистка приямка</t>
  </si>
  <si>
    <t>Подметание мест перед загрузочными камерами мусоропроводов</t>
  </si>
  <si>
    <t xml:space="preserve">Уборка площадки перед входом в подъезд </t>
  </si>
  <si>
    <t>Дезинфекция мусоросборников</t>
  </si>
  <si>
    <t>Очистка и дезинфекция всех элементов ствола мусоропровода</t>
  </si>
  <si>
    <t>Уборка мусороприемных камер</t>
  </si>
  <si>
    <t>Удаление мусора из мусороприемных камер</t>
  </si>
  <si>
    <t>Устранение засора ствола мусоропроводов</t>
  </si>
  <si>
    <t>Мелкий ремонт инженерного оборудования</t>
  </si>
  <si>
    <t>Обслуживание лифтового оборудования</t>
  </si>
  <si>
    <t>Приволжская лифтовая компания ООО</t>
  </si>
  <si>
    <t>Промывка и опрессовка системы центрального отопления</t>
  </si>
  <si>
    <t>Регулировка и наладка систем центрального отопления</t>
  </si>
  <si>
    <t>Техническое освидетельствование лифтов, электро-измерительные работы</t>
  </si>
  <si>
    <t>Восстановление тепловой изоляции на трубопроводах, расширительных баках, регулирующей арматуре</t>
  </si>
  <si>
    <t>Консервация системы отопления (при наличии системы отопления)</t>
  </si>
  <si>
    <t>Мелкий ремонт частей кровель: герметизация гребней, свищей в случае протечек</t>
  </si>
  <si>
    <t>Очистка кровель от посторонних предметов и мусора</t>
  </si>
  <si>
    <t>Переключение внутреннего водостока на зимний режим работы</t>
  </si>
  <si>
    <t>Переключение внутреннего водостока на летний режим работы</t>
  </si>
  <si>
    <t>Приведение в порядок чердачных и подвальных помещений за исключением ремонта</t>
  </si>
  <si>
    <t>Приведение помещений подвалов, техподполий, технических коридоров в соответствие с требованиями Правил безопасности в газовом хозяйстве (при наличии проложенных газопроводов), за исключением текущего и капитального ремонта; ограждение приямков в подвалах,</t>
  </si>
  <si>
    <t>Промывка, гидравлическое испытание и устранение незначительных неисправностей системы отопления</t>
  </si>
  <si>
    <t>Укрепление водосточных труб, колен, воронок</t>
  </si>
  <si>
    <t>Ликвидация скользкости</t>
  </si>
  <si>
    <t>Подметание земельного участка</t>
  </si>
  <si>
    <t>Сдвижка и подметание снега</t>
  </si>
  <si>
    <t>Уборка мелкого мусора</t>
  </si>
  <si>
    <t>Уборка мусора на контейнерных площадках</t>
  </si>
  <si>
    <t>Ремонт светильников люминесцентных с заменой стартеров и ламп</t>
  </si>
  <si>
    <t>статья расходов</t>
  </si>
  <si>
    <t>наименование работ</t>
  </si>
  <si>
    <t>сумма, руб.</t>
  </si>
  <si>
    <t xml:space="preserve">№189-ОНРИ </t>
  </si>
  <si>
    <t>№197-ОНРИ об использовании общего им-ва собственников помещений МКД для крепления и эксп-ции телекоммуникационного оборудования</t>
  </si>
  <si>
    <t>Начислено, руб.</t>
  </si>
  <si>
    <t>Оплачено, руб.</t>
  </si>
  <si>
    <t>Задолженность по дому, руб.</t>
  </si>
  <si>
    <t>Содержание жилья</t>
  </si>
  <si>
    <t>Генеральный директор</t>
  </si>
  <si>
    <t>ОАО "ДК Советского района"</t>
  </si>
  <si>
    <t>Уборка мусора на детских площадках</t>
  </si>
  <si>
    <t>Сумма</t>
  </si>
  <si>
    <t>2.1 Осмотр общего имущества, обеспечивающий своевременное выявление несоответствия состояния общего имущества требованиям законодательства РФ, а также угрозы безопасности жизни и здоровья граждан / Освещение помещений общего пользования и наружного освещения / Обеспечение установленных законодательством РФ температуры и влажности в помещениях общего пользования / Обеспечение готовности инженерных коммуникаций, приборов учета и другого оборудования, входящих в состав общего имущества, для предоставления коммунальных услуг (подачи коммунальных ресурсов) / Подготовка многоквартирного дома к сезонной эксплуатации</t>
  </si>
  <si>
    <t>2.2 Санитарное содержание помещений общего пользования</t>
  </si>
  <si>
    <t>2.6 Санитарное содержание помещений общего пользования</t>
  </si>
  <si>
    <t>2.4 Уборка придомовой территории</t>
  </si>
  <si>
    <t>2.5 Содержание и уход за элементами озеленения и благоустройства, а также иными предназначенными для обслуживания, эксплуатации и благоустройства многоквартирного дома объектами, расположенными на земельном участке, входящем в состав общего имущества</t>
  </si>
  <si>
    <t xml:space="preserve">2.7 Сбор и вывоз твердых бытовых отходов, крупногабаритного мусора (КГМ) </t>
  </si>
  <si>
    <t>2.8 Осмотр общего имущества, обеспечивающий своевременное выявление несоответствия состояния общего имущества требованиям законодательства РФ, а также угрозы безопасности жизни и здоровья граждан</t>
  </si>
  <si>
    <t>Вентиляционные каналы и шахты</t>
  </si>
  <si>
    <t>Сити-сервис ООО, Спецсервис ООО</t>
  </si>
  <si>
    <t>2.9 Обеспечение готовности инженерных коммуникаций, приборов учета и другого оборудования, входящих в состав общего имущества, для предоставления коммунальных услуг (подачи коммунальных ресурсов)</t>
  </si>
  <si>
    <t>2.10 Аварийно-диспетчерское обслуживание</t>
  </si>
  <si>
    <t>2.11 Управление многоквартирным домом</t>
  </si>
  <si>
    <t>Домоуправляющая компания Советского района ОАО</t>
  </si>
  <si>
    <t>Организация</t>
  </si>
  <si>
    <t>Статья / Наименование работ</t>
  </si>
  <si>
    <t>Вспомогательные помещения здания (лестничные клетки, чердаки, подвалы, технические подполья) с проверкой оборудования и коммуникаций, находящихся в них</t>
  </si>
  <si>
    <t>НАС</t>
  </si>
  <si>
    <t>янв</t>
  </si>
  <si>
    <t>фев</t>
  </si>
  <si>
    <t>мар</t>
  </si>
  <si>
    <t>апр</t>
  </si>
  <si>
    <t>май</t>
  </si>
  <si>
    <t>июн</t>
  </si>
  <si>
    <t>июл</t>
  </si>
  <si>
    <t>авг</t>
  </si>
  <si>
    <t>сен</t>
  </si>
  <si>
    <t>окт</t>
  </si>
  <si>
    <t>ноя</t>
  </si>
  <si>
    <t>дек</t>
  </si>
  <si>
    <t>ВСЕГО</t>
  </si>
  <si>
    <t>ИТОГО / раз</t>
  </si>
  <si>
    <t>1,12+1,78</t>
  </si>
  <si>
    <t>ИТОГО:</t>
  </si>
  <si>
    <t>НЦТД ООО</t>
  </si>
  <si>
    <t>Крона ООО</t>
  </si>
  <si>
    <t>2.3 Обслуживание мусоропроводов</t>
  </si>
  <si>
    <t>Вывоз КГМ, вывоз твердых бытовых отходов</t>
  </si>
  <si>
    <t>ЭП-2 ООО, РЭП-2 ООО</t>
  </si>
  <si>
    <t>Центр-СБК ООО</t>
  </si>
  <si>
    <t>2.12 Информационно-расчетное обслуживание</t>
  </si>
  <si>
    <t xml:space="preserve">на что направлены </t>
  </si>
  <si>
    <t>Вспомогательные помещения здания (лестничные клетки, чердаки, подвалы) с проверкой оборудования и коммуникаций, находящихся в них</t>
  </si>
  <si>
    <t>Замена светильников (ламп накаливания)</t>
  </si>
  <si>
    <t xml:space="preserve">Замена автоматов, переключателей пакетных, устройств защитного отключения, выключателей </t>
  </si>
  <si>
    <t>Отчет о выполнении  ОАО  ''Домоуправляющая Компания Советского района'' договора управления многоквартирным домом по адресу: ул. Героя Быкова, д.8</t>
  </si>
  <si>
    <t>Год постройки:   1973</t>
  </si>
  <si>
    <t>Общая плошадь жилых помещений:   3936,4 кв.м</t>
  </si>
  <si>
    <t>Дезинфекция, дератизация и дезинсекция</t>
  </si>
  <si>
    <t>Обслуживание внутридомового газового оборудования</t>
  </si>
  <si>
    <t>2.6 Техническое обслуживание газопроводов</t>
  </si>
  <si>
    <t>Промтехэксперт ООО</t>
  </si>
  <si>
    <t>Бекетовский ООО</t>
  </si>
  <si>
    <t>*</t>
  </si>
  <si>
    <t>Спецсервис ООО</t>
  </si>
  <si>
    <t>за 2015 год</t>
  </si>
  <si>
    <t>ПАО МТС</t>
  </si>
  <si>
    <t>Газпром Газораспределение ПАО</t>
  </si>
  <si>
    <t>ЛифтТехРемонт ООО</t>
  </si>
  <si>
    <t>за период    01.01.2016   по   31.12.2016</t>
  </si>
  <si>
    <t>По состоянию на 01.01.2017г. с учетом прошлых лет</t>
  </si>
  <si>
    <t>Остаток средств на 01.01.2017г.</t>
  </si>
  <si>
    <t>Поступления по договорам об использовании объектов общего имущества за 2016 год</t>
  </si>
  <si>
    <t>Кузнечихинская НН ООО</t>
  </si>
  <si>
    <t>Лифтборд-НН2 ООО</t>
  </si>
  <si>
    <t>Замена задвижки</t>
  </si>
  <si>
    <t>Центральное отопление</t>
  </si>
  <si>
    <t>Подвал</t>
  </si>
  <si>
    <t>Установка решеток на подвальные окна</t>
  </si>
  <si>
    <r>
      <t xml:space="preserve">Ремонт ГВС и ХВС </t>
    </r>
    <r>
      <rPr>
        <sz val="11"/>
        <rFont val="Calibri"/>
        <family val="2"/>
        <scheme val="minor"/>
      </rPr>
      <t>(за счет средств экономии ТЭ)</t>
    </r>
  </si>
  <si>
    <t>замена стояков</t>
  </si>
  <si>
    <t>В.Е. Архипов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</si>
</sst>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</font>
    <font>
      <b/>
      <sz val="12"/>
      <color theme="1"/>
      <name val="Calibri"/>
      <family val="2"/>
      <charset val="204"/>
    </font>
    <font>
      <sz val="12"/>
      <color theme="1"/>
      <name val="Calibri"/>
      <family val="2"/>
      <charset val="204"/>
    </font>
    <font>
      <sz val="1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charset val="204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Arial"/>
      <family val="2"/>
    </font>
    <font>
      <sz val="12"/>
      <color theme="1"/>
      <name val="Calibri"/>
      <family val="2"/>
      <charset val="204"/>
      <scheme val="minor"/>
    </font>
    <font>
      <b/>
      <sz val="14"/>
      <name val="Calibri"/>
      <family val="2"/>
      <scheme val="minor"/>
    </font>
    <font>
      <b/>
      <sz val="14"/>
      <color theme="1"/>
      <name val="Calibri"/>
      <family val="2"/>
      <charset val="204"/>
    </font>
    <font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b/>
      <i/>
      <sz val="12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2">
    <xf numFmtId="0" fontId="0" fillId="0" borderId="0"/>
    <xf numFmtId="0" fontId="1" fillId="0" borderId="0"/>
  </cellStyleXfs>
  <cellXfs count="162">
    <xf numFmtId="0" fontId="0" fillId="0" borderId="0" xfId="0"/>
    <xf numFmtId="0" fontId="0" fillId="0" borderId="2" xfId="0" applyBorder="1"/>
    <xf numFmtId="0" fontId="0" fillId="0" borderId="2" xfId="0" applyBorder="1" applyAlignment="1">
      <alignment horizontal="right"/>
    </xf>
    <xf numFmtId="0" fontId="0" fillId="0" borderId="2" xfId="0" applyFill="1" applyBorder="1"/>
    <xf numFmtId="0" fontId="0" fillId="0" borderId="8" xfId="0" applyFill="1" applyBorder="1" applyAlignment="1">
      <alignment horizontal="right"/>
    </xf>
    <xf numFmtId="0" fontId="5" fillId="0" borderId="2" xfId="0" applyFont="1" applyBorder="1"/>
    <xf numFmtId="0" fontId="6" fillId="0" borderId="2" xfId="0" applyFont="1" applyBorder="1" applyAlignment="1">
      <alignment horizontal="center"/>
    </xf>
    <xf numFmtId="0" fontId="0" fillId="0" borderId="2" xfId="0" applyFill="1" applyBorder="1" applyAlignment="1">
      <alignment horizontal="right"/>
    </xf>
    <xf numFmtId="0" fontId="4" fillId="0" borderId="0" xfId="0" applyFont="1" applyFill="1"/>
    <xf numFmtId="4" fontId="9" fillId="0" borderId="6" xfId="0" applyNumberFormat="1" applyFont="1" applyFill="1" applyBorder="1" applyAlignment="1">
      <alignment horizontal="center" vertical="center"/>
    </xf>
    <xf numFmtId="4" fontId="9" fillId="0" borderId="2" xfId="0" applyNumberFormat="1" applyFont="1" applyFill="1" applyBorder="1" applyAlignment="1">
      <alignment horizontal="center" vertical="center"/>
    </xf>
    <xf numFmtId="0" fontId="4" fillId="0" borderId="24" xfId="0" applyNumberFormat="1" applyFont="1" applyFill="1" applyBorder="1" applyAlignment="1" applyProtection="1">
      <alignment vertical="center" wrapText="1"/>
    </xf>
    <xf numFmtId="0" fontId="4" fillId="0" borderId="27" xfId="0" applyNumberFormat="1" applyFont="1" applyFill="1" applyBorder="1" applyAlignment="1" applyProtection="1">
      <alignment vertical="center" wrapText="1"/>
    </xf>
    <xf numFmtId="4" fontId="4" fillId="0" borderId="2" xfId="0" applyNumberFormat="1" applyFont="1" applyFill="1" applyBorder="1" applyAlignment="1" applyProtection="1">
      <alignment horizontal="left" vertical="center" wrapText="1"/>
    </xf>
    <xf numFmtId="0" fontId="4" fillId="0" borderId="2" xfId="0" applyNumberFormat="1" applyFont="1" applyFill="1" applyBorder="1" applyAlignment="1" applyProtection="1">
      <alignment horizontal="left" wrapText="1"/>
    </xf>
    <xf numFmtId="4" fontId="4" fillId="0" borderId="1" xfId="0" applyNumberFormat="1" applyFont="1" applyFill="1" applyBorder="1" applyAlignment="1" applyProtection="1">
      <alignment horizontal="left" vertical="center" wrapText="1"/>
    </xf>
    <xf numFmtId="4" fontId="4" fillId="0" borderId="2" xfId="0" applyNumberFormat="1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wrapText="1"/>
    </xf>
    <xf numFmtId="0" fontId="4" fillId="0" borderId="2" xfId="0" applyNumberFormat="1" applyFont="1" applyFill="1" applyBorder="1" applyAlignment="1" applyProtection="1">
      <alignment horizontal="left" vertical="center" wrapText="1"/>
    </xf>
    <xf numFmtId="4" fontId="4" fillId="0" borderId="0" xfId="0" applyNumberFormat="1" applyFont="1" applyFill="1"/>
    <xf numFmtId="0" fontId="4" fillId="2" borderId="5" xfId="0" applyFont="1" applyFill="1" applyBorder="1"/>
    <xf numFmtId="0" fontId="4" fillId="2" borderId="6" xfId="0" applyFont="1" applyFill="1" applyBorder="1"/>
    <xf numFmtId="0" fontId="8" fillId="2" borderId="6" xfId="0" applyFont="1" applyFill="1" applyBorder="1" applyAlignment="1">
      <alignment horizontal="right" vertical="center" indent="2"/>
    </xf>
    <xf numFmtId="0" fontId="8" fillId="0" borderId="0" xfId="0" applyFont="1" applyFill="1" applyBorder="1" applyAlignment="1">
      <alignment horizontal="right" vertical="center" indent="2"/>
    </xf>
    <xf numFmtId="4" fontId="8" fillId="0" borderId="0" xfId="0" applyNumberFormat="1" applyFont="1" applyFill="1" applyBorder="1" applyAlignment="1">
      <alignment horizontal="center" vertical="center"/>
    </xf>
    <xf numFmtId="0" fontId="7" fillId="0" borderId="0" xfId="0" applyFont="1"/>
    <xf numFmtId="0" fontId="7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0" fontId="3" fillId="0" borderId="2" xfId="0" applyFont="1" applyBorder="1"/>
    <xf numFmtId="0" fontId="3" fillId="0" borderId="2" xfId="0" applyFont="1" applyBorder="1" applyAlignment="1">
      <alignment vertical="top" wrapText="1"/>
    </xf>
    <xf numFmtId="14" fontId="3" fillId="0" borderId="2" xfId="0" applyNumberFormat="1" applyFont="1" applyBorder="1" applyAlignment="1">
      <alignment horizontal="center" vertical="center"/>
    </xf>
    <xf numFmtId="4" fontId="3" fillId="0" borderId="2" xfId="0" applyNumberFormat="1" applyFont="1" applyBorder="1" applyAlignment="1">
      <alignment horizontal="right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4" fontId="11" fillId="2" borderId="2" xfId="0" applyNumberFormat="1" applyFont="1" applyFill="1" applyBorder="1" applyAlignment="1">
      <alignment horizontal="center" vertical="center"/>
    </xf>
    <xf numFmtId="0" fontId="8" fillId="2" borderId="5" xfId="0" applyFont="1" applyFill="1" applyBorder="1"/>
    <xf numFmtId="0" fontId="8" fillId="2" borderId="6" xfId="0" applyFont="1" applyFill="1" applyBorder="1"/>
    <xf numFmtId="0" fontId="8" fillId="0" borderId="0" xfId="0" applyFont="1" applyFill="1" applyBorder="1"/>
    <xf numFmtId="0" fontId="7" fillId="2" borderId="2" xfId="0" applyFont="1" applyFill="1" applyBorder="1" applyAlignment="1">
      <alignment horizontal="center" vertical="center"/>
    </xf>
    <xf numFmtId="0" fontId="13" fillId="0" borderId="0" xfId="0" applyNumberFormat="1" applyFont="1" applyFill="1" applyBorder="1" applyAlignment="1" applyProtection="1">
      <alignment vertical="top" wrapText="1"/>
    </xf>
    <xf numFmtId="0" fontId="14" fillId="0" borderId="0" xfId="0" applyFont="1"/>
    <xf numFmtId="0" fontId="13" fillId="0" borderId="0" xfId="0" applyNumberFormat="1" applyFont="1" applyFill="1" applyBorder="1" applyAlignment="1" applyProtection="1">
      <alignment horizontal="right" vertical="top" wrapText="1"/>
    </xf>
    <xf numFmtId="0" fontId="13" fillId="0" borderId="0" xfId="0" applyNumberFormat="1" applyFont="1" applyFill="1" applyBorder="1" applyAlignment="1" applyProtection="1">
      <alignment horizontal="left" vertical="top" wrapText="1" indent="1"/>
    </xf>
    <xf numFmtId="0" fontId="13" fillId="0" borderId="0" xfId="0" applyNumberFormat="1" applyFont="1" applyFill="1" applyBorder="1" applyAlignment="1" applyProtection="1">
      <alignment horizontal="center" vertical="top" wrapText="1"/>
    </xf>
    <xf numFmtId="0" fontId="8" fillId="0" borderId="0" xfId="0" applyNumberFormat="1" applyFont="1" applyFill="1" applyBorder="1" applyAlignment="1" applyProtection="1">
      <alignment horizontal="center" vertical="top" wrapText="1"/>
    </xf>
    <xf numFmtId="4" fontId="3" fillId="0" borderId="2" xfId="0" applyNumberFormat="1" applyFont="1" applyBorder="1" applyAlignment="1">
      <alignment vertical="center"/>
    </xf>
    <xf numFmtId="4" fontId="3" fillId="0" borderId="2" xfId="0" applyNumberFormat="1" applyFont="1" applyBorder="1" applyAlignment="1">
      <alignment horizontal="center" vertical="center"/>
    </xf>
    <xf numFmtId="0" fontId="17" fillId="0" borderId="0" xfId="0" applyNumberFormat="1" applyFont="1" applyFill="1" applyBorder="1" applyAlignment="1" applyProtection="1">
      <alignment vertical="top" wrapText="1"/>
    </xf>
    <xf numFmtId="0" fontId="17" fillId="0" borderId="0" xfId="0" applyNumberFormat="1" applyFont="1" applyFill="1" applyBorder="1" applyAlignment="1" applyProtection="1">
      <alignment horizontal="right" vertical="top" wrapText="1"/>
    </xf>
    <xf numFmtId="0" fontId="18" fillId="0" borderId="0" xfId="0" applyFont="1"/>
    <xf numFmtId="0" fontId="18" fillId="0" borderId="0" xfId="0" applyFont="1" applyAlignment="1">
      <alignment horizontal="center"/>
    </xf>
    <xf numFmtId="0" fontId="7" fillId="2" borderId="6" xfId="0" applyFont="1" applyFill="1" applyBorder="1"/>
    <xf numFmtId="4" fontId="3" fillId="2" borderId="2" xfId="0" applyNumberFormat="1" applyFont="1" applyFill="1" applyBorder="1" applyAlignment="1">
      <alignment horizontal="right" vertical="center"/>
    </xf>
    <xf numFmtId="0" fontId="8" fillId="0" borderId="2" xfId="0" applyNumberFormat="1" applyFont="1" applyFill="1" applyBorder="1" applyAlignment="1" applyProtection="1">
      <alignment horizontal="center" vertical="center" wrapText="1"/>
    </xf>
    <xf numFmtId="4" fontId="8" fillId="0" borderId="2" xfId="0" applyNumberFormat="1" applyFont="1" applyFill="1" applyBorder="1" applyAlignment="1" applyProtection="1">
      <alignment horizontal="center" vertical="center" wrapText="1"/>
    </xf>
    <xf numFmtId="4" fontId="19" fillId="2" borderId="7" xfId="0" applyNumberFormat="1" applyFont="1" applyFill="1" applyBorder="1" applyAlignment="1">
      <alignment horizontal="center" vertical="center"/>
    </xf>
    <xf numFmtId="0" fontId="8" fillId="0" borderId="2" xfId="0" applyNumberFormat="1" applyFont="1" applyFill="1" applyBorder="1" applyAlignment="1" applyProtection="1">
      <alignment horizontal="center" vertical="center" wrapText="1"/>
    </xf>
    <xf numFmtId="4" fontId="12" fillId="2" borderId="7" xfId="0" applyNumberFormat="1" applyFont="1" applyFill="1" applyBorder="1" applyAlignment="1"/>
    <xf numFmtId="0" fontId="7" fillId="2" borderId="5" xfId="0" applyFont="1" applyFill="1" applyBorder="1"/>
    <xf numFmtId="4" fontId="8" fillId="0" borderId="2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 applyProtection="1">
      <alignment horizontal="center" wrapText="1"/>
    </xf>
    <xf numFmtId="4" fontId="7" fillId="2" borderId="6" xfId="0" applyNumberFormat="1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right" vertical="center" indent="2"/>
    </xf>
    <xf numFmtId="0" fontId="3" fillId="0" borderId="0" xfId="0" applyFont="1" applyAlignment="1">
      <alignment vertical="center"/>
    </xf>
    <xf numFmtId="0" fontId="8" fillId="0" borderId="2" xfId="0" applyNumberFormat="1" applyFont="1" applyFill="1" applyBorder="1" applyAlignment="1" applyProtection="1">
      <alignment horizontal="center" vertical="center" wrapText="1"/>
    </xf>
    <xf numFmtId="4" fontId="11" fillId="2" borderId="5" xfId="0" applyNumberFormat="1" applyFont="1" applyFill="1" applyBorder="1" applyAlignment="1">
      <alignment horizontal="center" vertical="center"/>
    </xf>
    <xf numFmtId="0" fontId="8" fillId="0" borderId="2" xfId="0" applyNumberFormat="1" applyFont="1" applyFill="1" applyBorder="1" applyAlignment="1" applyProtection="1">
      <alignment horizontal="center" vertical="center" wrapText="1"/>
    </xf>
    <xf numFmtId="4" fontId="8" fillId="0" borderId="29" xfId="0" applyNumberFormat="1" applyFont="1" applyFill="1" applyBorder="1" applyAlignment="1" applyProtection="1">
      <alignment horizontal="center" vertical="center" wrapText="1"/>
    </xf>
    <xf numFmtId="4" fontId="8" fillId="0" borderId="2" xfId="0" applyNumberFormat="1" applyFont="1" applyFill="1" applyBorder="1" applyAlignment="1" applyProtection="1">
      <alignment horizontal="center" vertical="center" wrapText="1"/>
    </xf>
    <xf numFmtId="4" fontId="8" fillId="0" borderId="2" xfId="0" applyNumberFormat="1" applyFont="1" applyFill="1" applyBorder="1" applyAlignment="1" applyProtection="1">
      <alignment horizontal="center" vertical="center" wrapText="1"/>
    </xf>
    <xf numFmtId="0" fontId="8" fillId="0" borderId="2" xfId="0" applyNumberFormat="1" applyFont="1" applyFill="1" applyBorder="1" applyAlignment="1" applyProtection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8" fillId="0" borderId="2" xfId="0" applyNumberFormat="1" applyFont="1" applyFill="1" applyBorder="1" applyAlignment="1" applyProtection="1">
      <alignment horizontal="left" vertical="center" wrapText="1"/>
    </xf>
    <xf numFmtId="0" fontId="12" fillId="2" borderId="5" xfId="0" applyFont="1" applyFill="1" applyBorder="1" applyAlignment="1">
      <alignment horizontal="left" vertical="center"/>
    </xf>
    <xf numFmtId="0" fontId="12" fillId="2" borderId="6" xfId="0" applyFont="1" applyFill="1" applyBorder="1" applyAlignment="1">
      <alignment horizontal="left" vertical="center"/>
    </xf>
    <xf numFmtId="0" fontId="12" fillId="2" borderId="7" xfId="0" applyFont="1" applyFill="1" applyBorder="1" applyAlignment="1">
      <alignment horizontal="left" vertical="center"/>
    </xf>
    <xf numFmtId="0" fontId="11" fillId="0" borderId="2" xfId="0" applyNumberFormat="1" applyFont="1" applyFill="1" applyBorder="1" applyAlignment="1" applyProtection="1">
      <alignment horizontal="left" vertical="center" wrapText="1"/>
    </xf>
    <xf numFmtId="0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8" xfId="0" applyNumberFormat="1" applyFont="1" applyFill="1" applyBorder="1" applyAlignment="1" applyProtection="1">
      <alignment horizontal="center" vertical="center" wrapText="1"/>
    </xf>
    <xf numFmtId="0" fontId="8" fillId="0" borderId="3" xfId="0" applyNumberFormat="1" applyFont="1" applyFill="1" applyBorder="1" applyAlignment="1" applyProtection="1">
      <alignment horizontal="center" vertical="center" wrapText="1"/>
    </xf>
    <xf numFmtId="0" fontId="8" fillId="0" borderId="2" xfId="0" applyNumberFormat="1" applyFont="1" applyFill="1" applyBorder="1" applyAlignment="1" applyProtection="1">
      <alignment horizontal="center" vertical="center" wrapText="1"/>
    </xf>
    <xf numFmtId="0" fontId="16" fillId="0" borderId="0" xfId="0" applyFont="1" applyAlignment="1">
      <alignment horizontal="center" vertical="top"/>
    </xf>
    <xf numFmtId="0" fontId="15" fillId="2" borderId="2" xfId="0" applyFont="1" applyFill="1" applyBorder="1" applyAlignment="1">
      <alignment horizontal="left" vertical="center"/>
    </xf>
    <xf numFmtId="0" fontId="10" fillId="0" borderId="0" xfId="1" applyNumberFormat="1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16" fillId="0" borderId="4" xfId="0" applyFont="1" applyBorder="1" applyAlignment="1">
      <alignment horizontal="center" vertical="top"/>
    </xf>
    <xf numFmtId="0" fontId="17" fillId="0" borderId="0" xfId="0" applyNumberFormat="1" applyFont="1" applyFill="1" applyBorder="1" applyAlignment="1" applyProtection="1">
      <alignment horizontal="center" vertical="top" wrapText="1"/>
    </xf>
    <xf numFmtId="0" fontId="18" fillId="0" borderId="0" xfId="0" applyFont="1" applyAlignment="1">
      <alignment horizontal="center"/>
    </xf>
    <xf numFmtId="4" fontId="8" fillId="0" borderId="2" xfId="0" applyNumberFormat="1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>
      <alignment horizontal="right" vertical="center" indent="2"/>
    </xf>
    <xf numFmtId="0" fontId="11" fillId="0" borderId="5" xfId="0" applyNumberFormat="1" applyFont="1" applyFill="1" applyBorder="1" applyAlignment="1" applyProtection="1">
      <alignment horizontal="left" vertical="center" wrapText="1"/>
    </xf>
    <xf numFmtId="0" fontId="11" fillId="0" borderId="6" xfId="0" applyNumberFormat="1" applyFont="1" applyFill="1" applyBorder="1" applyAlignment="1" applyProtection="1">
      <alignment horizontal="left" vertical="center" wrapText="1"/>
    </xf>
    <xf numFmtId="0" fontId="11" fillId="0" borderId="7" xfId="0" applyNumberFormat="1" applyFont="1" applyFill="1" applyBorder="1" applyAlignment="1" applyProtection="1">
      <alignment horizontal="left" vertical="center" wrapText="1"/>
    </xf>
    <xf numFmtId="0" fontId="8" fillId="0" borderId="5" xfId="0" applyNumberFormat="1" applyFont="1" applyFill="1" applyBorder="1" applyAlignment="1" applyProtection="1">
      <alignment horizontal="left" vertical="center" wrapText="1"/>
    </xf>
    <xf numFmtId="0" fontId="8" fillId="0" borderId="6" xfId="0" applyNumberFormat="1" applyFont="1" applyFill="1" applyBorder="1" applyAlignment="1" applyProtection="1">
      <alignment horizontal="left" vertical="center" wrapText="1"/>
    </xf>
    <xf numFmtId="0" fontId="8" fillId="0" borderId="7" xfId="0" applyNumberFormat="1" applyFont="1" applyFill="1" applyBorder="1" applyAlignment="1" applyProtection="1">
      <alignment horizontal="left" vertical="center" wrapText="1"/>
    </xf>
    <xf numFmtId="0" fontId="8" fillId="0" borderId="2" xfId="0" applyFont="1" applyFill="1" applyBorder="1" applyAlignment="1">
      <alignment horizontal="left" vertical="center"/>
    </xf>
    <xf numFmtId="0" fontId="11" fillId="2" borderId="2" xfId="0" applyNumberFormat="1" applyFont="1" applyFill="1" applyBorder="1" applyAlignment="1" applyProtection="1">
      <alignment horizontal="center" vertical="top" wrapText="1"/>
    </xf>
    <xf numFmtId="0" fontId="9" fillId="0" borderId="5" xfId="0" applyNumberFormat="1" applyFont="1" applyFill="1" applyBorder="1" applyAlignment="1" applyProtection="1">
      <alignment horizontal="left" vertical="center" wrapText="1"/>
    </xf>
    <xf numFmtId="0" fontId="9" fillId="0" borderId="6" xfId="0" applyNumberFormat="1" applyFont="1" applyFill="1" applyBorder="1" applyAlignment="1" applyProtection="1">
      <alignment horizontal="left" vertical="center" wrapText="1"/>
    </xf>
    <xf numFmtId="0" fontId="9" fillId="0" borderId="7" xfId="0" applyNumberFormat="1" applyFont="1" applyFill="1" applyBorder="1" applyAlignment="1" applyProtection="1">
      <alignment horizontal="left" vertical="center" wrapText="1"/>
    </xf>
    <xf numFmtId="0" fontId="4" fillId="0" borderId="23" xfId="0" applyNumberFormat="1" applyFont="1" applyFill="1" applyBorder="1" applyAlignment="1" applyProtection="1">
      <alignment horizontal="left" vertical="center" wrapText="1"/>
    </xf>
    <xf numFmtId="0" fontId="4" fillId="0" borderId="2" xfId="0" applyNumberFormat="1" applyFont="1" applyFill="1" applyBorder="1" applyAlignment="1" applyProtection="1">
      <alignment horizontal="left" vertical="center" wrapText="1"/>
    </xf>
    <xf numFmtId="0" fontId="9" fillId="0" borderId="23" xfId="0" applyNumberFormat="1" applyFont="1" applyFill="1" applyBorder="1" applyAlignment="1" applyProtection="1">
      <alignment horizontal="left" vertical="center" wrapText="1"/>
    </xf>
    <xf numFmtId="0" fontId="9" fillId="0" borderId="2" xfId="0" applyNumberFormat="1" applyFont="1" applyFill="1" applyBorder="1" applyAlignment="1" applyProtection="1">
      <alignment horizontal="left" vertical="center" wrapText="1"/>
    </xf>
    <xf numFmtId="0" fontId="9" fillId="0" borderId="24" xfId="0" applyNumberFormat="1" applyFont="1" applyFill="1" applyBorder="1" applyAlignment="1" applyProtection="1">
      <alignment horizontal="left" vertical="center" wrapText="1"/>
    </xf>
    <xf numFmtId="0" fontId="4" fillId="0" borderId="16" xfId="0" applyNumberFormat="1" applyFont="1" applyFill="1" applyBorder="1" applyAlignment="1" applyProtection="1">
      <alignment horizontal="left" vertical="center" wrapText="1"/>
    </xf>
    <xf numFmtId="0" fontId="4" fillId="0" borderId="6" xfId="0" applyNumberFormat="1" applyFont="1" applyFill="1" applyBorder="1" applyAlignment="1" applyProtection="1">
      <alignment horizontal="left" vertical="center" wrapText="1"/>
    </xf>
    <xf numFmtId="0" fontId="4" fillId="0" borderId="7" xfId="0" applyNumberFormat="1" applyFont="1" applyFill="1" applyBorder="1" applyAlignment="1" applyProtection="1">
      <alignment horizontal="left" vertical="center" wrapText="1"/>
    </xf>
    <xf numFmtId="0" fontId="4" fillId="0" borderId="15" xfId="0" applyNumberFormat="1" applyFont="1" applyFill="1" applyBorder="1" applyAlignment="1" applyProtection="1">
      <alignment horizontal="left" vertical="center" wrapText="1"/>
    </xf>
    <xf numFmtId="0" fontId="4" fillId="0" borderId="17" xfId="0" applyNumberFormat="1" applyFont="1" applyFill="1" applyBorder="1" applyAlignment="1" applyProtection="1">
      <alignment horizontal="left" vertical="center" wrapText="1"/>
    </xf>
    <xf numFmtId="0" fontId="4" fillId="0" borderId="18" xfId="0" applyNumberFormat="1" applyFont="1" applyFill="1" applyBorder="1" applyAlignment="1" applyProtection="1">
      <alignment horizontal="left" vertical="center" wrapText="1"/>
    </xf>
    <xf numFmtId="4" fontId="4" fillId="0" borderId="1" xfId="0" applyNumberFormat="1" applyFont="1" applyFill="1" applyBorder="1" applyAlignment="1" applyProtection="1">
      <alignment horizontal="center" vertical="center" wrapText="1"/>
    </xf>
    <xf numFmtId="4" fontId="4" fillId="0" borderId="8" xfId="0" applyNumberFormat="1" applyFont="1" applyFill="1" applyBorder="1" applyAlignment="1" applyProtection="1">
      <alignment horizontal="center" vertical="center" wrapText="1"/>
    </xf>
    <xf numFmtId="4" fontId="4" fillId="0" borderId="28" xfId="0" applyNumberFormat="1" applyFont="1" applyFill="1" applyBorder="1" applyAlignment="1" applyProtection="1">
      <alignment horizontal="center" vertical="center" wrapText="1"/>
    </xf>
    <xf numFmtId="0" fontId="9" fillId="0" borderId="11" xfId="0" applyNumberFormat="1" applyFont="1" applyFill="1" applyBorder="1" applyAlignment="1" applyProtection="1">
      <alignment horizontal="left" vertical="center" wrapText="1"/>
    </xf>
    <xf numFmtId="0" fontId="9" fillId="0" borderId="12" xfId="0" applyNumberFormat="1" applyFont="1" applyFill="1" applyBorder="1" applyAlignment="1" applyProtection="1">
      <alignment horizontal="left" vertical="center" wrapText="1"/>
    </xf>
    <xf numFmtId="0" fontId="9" fillId="0" borderId="13" xfId="0" applyNumberFormat="1" applyFont="1" applyFill="1" applyBorder="1" applyAlignment="1" applyProtection="1">
      <alignment horizontal="left" vertical="center" wrapText="1"/>
    </xf>
    <xf numFmtId="4" fontId="4" fillId="0" borderId="3" xfId="0" applyNumberFormat="1" applyFont="1" applyFill="1" applyBorder="1" applyAlignment="1" applyProtection="1">
      <alignment horizontal="center" vertical="center" wrapText="1"/>
    </xf>
    <xf numFmtId="0" fontId="4" fillId="0" borderId="24" xfId="0" applyNumberFormat="1" applyFont="1" applyFill="1" applyBorder="1" applyAlignment="1" applyProtection="1">
      <alignment horizontal="left" vertical="center" wrapText="1"/>
    </xf>
    <xf numFmtId="0" fontId="4" fillId="0" borderId="5" xfId="0" applyNumberFormat="1" applyFont="1" applyFill="1" applyBorder="1" applyAlignment="1" applyProtection="1">
      <alignment horizontal="left" vertical="center" wrapText="1"/>
    </xf>
    <xf numFmtId="0" fontId="4" fillId="0" borderId="25" xfId="0" applyNumberFormat="1" applyFont="1" applyFill="1" applyBorder="1" applyAlignment="1" applyProtection="1">
      <alignment horizontal="left" vertical="center" wrapText="1"/>
    </xf>
    <xf numFmtId="0" fontId="4" fillId="0" borderId="26" xfId="0" applyNumberFormat="1" applyFont="1" applyFill="1" applyBorder="1" applyAlignment="1" applyProtection="1">
      <alignment horizontal="left" vertical="center" wrapText="1"/>
    </xf>
    <xf numFmtId="0" fontId="9" fillId="0" borderId="5" xfId="0" applyNumberFormat="1" applyFont="1" applyFill="1" applyBorder="1" applyAlignment="1" applyProtection="1">
      <alignment horizontal="left" wrapText="1"/>
    </xf>
    <xf numFmtId="0" fontId="9" fillId="0" borderId="6" xfId="0" applyNumberFormat="1" applyFont="1" applyFill="1" applyBorder="1" applyAlignment="1" applyProtection="1">
      <alignment horizontal="left" wrapText="1"/>
    </xf>
    <xf numFmtId="0" fontId="9" fillId="0" borderId="7" xfId="0" applyNumberFormat="1" applyFont="1" applyFill="1" applyBorder="1" applyAlignment="1" applyProtection="1">
      <alignment horizontal="left" wrapText="1"/>
    </xf>
    <xf numFmtId="4" fontId="4" fillId="0" borderId="1" xfId="0" applyNumberFormat="1" applyFont="1" applyFill="1" applyBorder="1" applyAlignment="1" applyProtection="1">
      <alignment horizontal="left" vertical="center" wrapText="1"/>
    </xf>
    <xf numFmtId="4" fontId="4" fillId="0" borderId="3" xfId="0" applyNumberFormat="1" applyFont="1" applyFill="1" applyBorder="1" applyAlignment="1" applyProtection="1">
      <alignment horizontal="left" vertical="center" wrapText="1"/>
    </xf>
    <xf numFmtId="4" fontId="4" fillId="0" borderId="2" xfId="0" applyNumberFormat="1" applyFont="1" applyFill="1" applyBorder="1" applyAlignment="1" applyProtection="1">
      <alignment horizontal="left" vertical="center" wrapText="1"/>
    </xf>
    <xf numFmtId="4" fontId="4" fillId="0" borderId="26" xfId="0" applyNumberFormat="1" applyFont="1" applyFill="1" applyBorder="1" applyAlignment="1" applyProtection="1">
      <alignment horizontal="left" vertical="center" wrapText="1"/>
    </xf>
    <xf numFmtId="0" fontId="4" fillId="0" borderId="1" xfId="0" applyNumberFormat="1" applyFont="1" applyFill="1" applyBorder="1" applyAlignment="1" applyProtection="1">
      <alignment horizontal="left" vertical="center" wrapText="1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4" fillId="0" borderId="2" xfId="0" applyFont="1" applyFill="1" applyBorder="1" applyAlignment="1">
      <alignment horizontal="left" vertical="center"/>
    </xf>
    <xf numFmtId="0" fontId="9" fillId="0" borderId="9" xfId="0" applyNumberFormat="1" applyFont="1" applyFill="1" applyBorder="1" applyAlignment="1" applyProtection="1">
      <alignment horizontal="left" vertical="center" wrapText="1"/>
    </xf>
    <xf numFmtId="0" fontId="9" fillId="0" borderId="4" xfId="0" applyNumberFormat="1" applyFont="1" applyFill="1" applyBorder="1" applyAlignment="1" applyProtection="1">
      <alignment horizontal="left" vertical="center" wrapText="1"/>
    </xf>
    <xf numFmtId="0" fontId="9" fillId="0" borderId="10" xfId="0" applyNumberFormat="1" applyFont="1" applyFill="1" applyBorder="1" applyAlignment="1" applyProtection="1">
      <alignment horizontal="left" vertical="center" wrapText="1"/>
    </xf>
    <xf numFmtId="0" fontId="9" fillId="0" borderId="5" xfId="0" applyNumberFormat="1" applyFont="1" applyFill="1" applyBorder="1" applyAlignment="1" applyProtection="1">
      <alignment horizontal="center" vertical="top" wrapText="1"/>
    </xf>
    <xf numFmtId="0" fontId="9" fillId="0" borderId="6" xfId="0" applyNumberFormat="1" applyFont="1" applyFill="1" applyBorder="1" applyAlignment="1" applyProtection="1">
      <alignment horizontal="center" vertical="top" wrapText="1"/>
    </xf>
    <xf numFmtId="0" fontId="9" fillId="0" borderId="7" xfId="0" applyNumberFormat="1" applyFont="1" applyFill="1" applyBorder="1" applyAlignment="1" applyProtection="1">
      <alignment horizontal="center" vertical="top" wrapText="1"/>
    </xf>
    <xf numFmtId="0" fontId="4" fillId="0" borderId="14" xfId="0" applyNumberFormat="1" applyFont="1" applyFill="1" applyBorder="1" applyAlignment="1" applyProtection="1">
      <alignment horizontal="left" vertical="center" wrapText="1"/>
    </xf>
    <xf numFmtId="0" fontId="4" fillId="0" borderId="4" xfId="0" applyNumberFormat="1" applyFont="1" applyFill="1" applyBorder="1" applyAlignment="1" applyProtection="1">
      <alignment horizontal="left" vertical="center" wrapText="1"/>
    </xf>
    <xf numFmtId="0" fontId="4" fillId="0" borderId="10" xfId="0" applyNumberFormat="1" applyFont="1" applyFill="1" applyBorder="1" applyAlignment="1" applyProtection="1">
      <alignment horizontal="left" vertical="center" wrapText="1"/>
    </xf>
    <xf numFmtId="0" fontId="4" fillId="0" borderId="5" xfId="0" applyNumberFormat="1" applyFont="1" applyFill="1" applyBorder="1" applyAlignment="1" applyProtection="1">
      <alignment horizontal="center" vertical="center" wrapText="1"/>
    </xf>
    <xf numFmtId="0" fontId="4" fillId="0" borderId="6" xfId="0" applyNumberFormat="1" applyFont="1" applyFill="1" applyBorder="1" applyAlignment="1" applyProtection="1">
      <alignment horizontal="center" vertical="center" wrapText="1"/>
    </xf>
    <xf numFmtId="0" fontId="4" fillId="0" borderId="7" xfId="0" applyNumberFormat="1" applyFont="1" applyFill="1" applyBorder="1" applyAlignment="1" applyProtection="1">
      <alignment horizontal="center" vertical="center" wrapText="1"/>
    </xf>
    <xf numFmtId="0" fontId="9" fillId="0" borderId="16" xfId="0" applyNumberFormat="1" applyFont="1" applyFill="1" applyBorder="1" applyAlignment="1" applyProtection="1">
      <alignment horizontal="left" vertical="center" wrapText="1"/>
    </xf>
    <xf numFmtId="0" fontId="9" fillId="0" borderId="19" xfId="0" applyNumberFormat="1" applyFont="1" applyFill="1" applyBorder="1" applyAlignment="1" applyProtection="1">
      <alignment horizontal="left" vertical="center" wrapText="1"/>
    </xf>
    <xf numFmtId="0" fontId="4" fillId="0" borderId="20" xfId="0" applyNumberFormat="1" applyFont="1" applyFill="1" applyBorder="1" applyAlignment="1" applyProtection="1">
      <alignment horizontal="left" vertical="center" wrapText="1"/>
    </xf>
    <xf numFmtId="0" fontId="4" fillId="0" borderId="21" xfId="0" applyNumberFormat="1" applyFont="1" applyFill="1" applyBorder="1" applyAlignment="1" applyProtection="1">
      <alignment horizontal="left" vertical="center" wrapText="1"/>
    </xf>
    <xf numFmtId="0" fontId="4" fillId="0" borderId="22" xfId="0" applyNumberFormat="1" applyFont="1" applyFill="1" applyBorder="1" applyAlignment="1" applyProtection="1">
      <alignment horizontal="left" vertical="center" wrapText="1"/>
    </xf>
    <xf numFmtId="4" fontId="8" fillId="2" borderId="5" xfId="0" applyNumberFormat="1" applyFont="1" applyFill="1" applyBorder="1" applyAlignment="1">
      <alignment horizontal="left" vertical="center"/>
    </xf>
    <xf numFmtId="4" fontId="8" fillId="2" borderId="7" xfId="0" applyNumberFormat="1" applyFont="1" applyFill="1" applyBorder="1" applyAlignment="1">
      <alignment horizontal="left" vertical="center"/>
    </xf>
    <xf numFmtId="0" fontId="8" fillId="3" borderId="5" xfId="0" applyFont="1" applyFill="1" applyBorder="1" applyAlignment="1">
      <alignment horizontal="left" vertical="center"/>
    </xf>
    <xf numFmtId="0" fontId="8" fillId="3" borderId="6" xfId="0" applyFont="1" applyFill="1" applyBorder="1" applyAlignment="1">
      <alignment horizontal="left" vertical="center"/>
    </xf>
    <xf numFmtId="0" fontId="8" fillId="3" borderId="7" xfId="0" applyFont="1" applyFill="1" applyBorder="1" applyAlignment="1">
      <alignment horizontal="left" vertical="center"/>
    </xf>
    <xf numFmtId="0" fontId="4" fillId="0" borderId="8" xfId="0" applyNumberFormat="1" applyFont="1" applyFill="1" applyBorder="1" applyAlignment="1" applyProtection="1">
      <alignment horizontal="left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07"/>
  <sheetViews>
    <sheetView tabSelected="1" workbookViewId="0">
      <selection activeCell="G6" sqref="G6"/>
    </sheetView>
  </sheetViews>
  <sheetFormatPr defaultRowHeight="15.75" x14ac:dyDescent="0.25"/>
  <cols>
    <col min="1" max="1" width="31.42578125" style="27" customWidth="1"/>
    <col min="2" max="2" width="15" style="27" customWidth="1"/>
    <col min="3" max="3" width="14.7109375" style="27" customWidth="1"/>
    <col min="4" max="4" width="21.7109375" style="27" customWidth="1"/>
    <col min="5" max="5" width="21.42578125" style="28" customWidth="1"/>
    <col min="6" max="6" width="25.28515625" style="28" customWidth="1"/>
    <col min="7" max="16384" width="9.140625" style="27"/>
  </cols>
  <sheetData>
    <row r="1" spans="1:6" ht="32.25" customHeight="1" x14ac:dyDescent="0.25">
      <c r="A1" s="86" t="s">
        <v>129</v>
      </c>
      <c r="B1" s="86"/>
      <c r="C1" s="86"/>
      <c r="D1" s="86"/>
      <c r="E1" s="86"/>
      <c r="F1" s="86"/>
    </row>
    <row r="2" spans="1:6" ht="19.5" customHeight="1" x14ac:dyDescent="0.25">
      <c r="A2" s="86" t="s">
        <v>143</v>
      </c>
      <c r="B2" s="86"/>
      <c r="C2" s="86"/>
      <c r="D2" s="86"/>
      <c r="E2" s="86"/>
      <c r="F2" s="86"/>
    </row>
    <row r="3" spans="1:6" x14ac:dyDescent="0.25">
      <c r="A3" s="27" t="s">
        <v>130</v>
      </c>
    </row>
    <row r="5" spans="1:6" x14ac:dyDescent="0.25">
      <c r="A5" s="27" t="s">
        <v>131</v>
      </c>
    </row>
    <row r="6" spans="1:6" ht="30" customHeight="1" x14ac:dyDescent="0.25">
      <c r="A6" s="66" t="s">
        <v>0</v>
      </c>
    </row>
    <row r="7" spans="1:6" ht="21.75" customHeight="1" x14ac:dyDescent="0.25">
      <c r="A7" s="91" t="s">
        <v>15</v>
      </c>
      <c r="B7" s="91"/>
      <c r="C7" s="91"/>
      <c r="D7" s="91"/>
      <c r="E7" s="91"/>
      <c r="F7" s="91"/>
    </row>
    <row r="8" spans="1:6" ht="18" customHeight="1" x14ac:dyDescent="0.25">
      <c r="A8" s="87" t="s">
        <v>1</v>
      </c>
      <c r="B8" s="87" t="s">
        <v>77</v>
      </c>
      <c r="C8" s="87" t="s">
        <v>78</v>
      </c>
      <c r="D8" s="87" t="s">
        <v>79</v>
      </c>
      <c r="E8" s="87"/>
      <c r="F8" s="88" t="s">
        <v>145</v>
      </c>
    </row>
    <row r="9" spans="1:6" ht="50.25" customHeight="1" x14ac:dyDescent="0.25">
      <c r="A9" s="87"/>
      <c r="B9" s="87"/>
      <c r="C9" s="87"/>
      <c r="D9" s="29" t="s">
        <v>139</v>
      </c>
      <c r="E9" s="29" t="s">
        <v>144</v>
      </c>
      <c r="F9" s="89"/>
    </row>
    <row r="10" spans="1:6" ht="15" customHeight="1" x14ac:dyDescent="0.25">
      <c r="A10" s="30" t="s">
        <v>2</v>
      </c>
      <c r="B10" s="47">
        <v>1185524.96</v>
      </c>
      <c r="C10" s="47">
        <v>1202615.23</v>
      </c>
      <c r="D10" s="47">
        <f t="shared" ref="D10:D16" si="0">B10-C10</f>
        <v>-17090.270000000019</v>
      </c>
      <c r="E10" s="33">
        <v>196047.13</v>
      </c>
      <c r="F10" s="48" t="s">
        <v>137</v>
      </c>
    </row>
    <row r="11" spans="1:6" ht="15" customHeight="1" x14ac:dyDescent="0.25">
      <c r="A11" s="30" t="s">
        <v>3</v>
      </c>
      <c r="B11" s="47">
        <v>264885.06</v>
      </c>
      <c r="C11" s="47">
        <v>263806.88</v>
      </c>
      <c r="D11" s="47">
        <f t="shared" si="0"/>
        <v>1078.179999999993</v>
      </c>
      <c r="E11" s="33">
        <v>47038.38</v>
      </c>
      <c r="F11" s="33">
        <v>-1545106.35</v>
      </c>
    </row>
    <row r="12" spans="1:6" ht="15" customHeight="1" x14ac:dyDescent="0.25">
      <c r="A12" s="30" t="s">
        <v>4</v>
      </c>
      <c r="B12" s="47">
        <v>2090.44</v>
      </c>
      <c r="C12" s="47">
        <v>4077.69</v>
      </c>
      <c r="D12" s="47">
        <f t="shared" si="0"/>
        <v>-1987.25</v>
      </c>
      <c r="E12" s="33">
        <v>2926.28</v>
      </c>
      <c r="F12" s="33">
        <v>2926.28</v>
      </c>
    </row>
    <row r="13" spans="1:6" ht="15" customHeight="1" x14ac:dyDescent="0.25">
      <c r="A13" s="30" t="s">
        <v>5</v>
      </c>
      <c r="B13" s="47">
        <v>1571560.16</v>
      </c>
      <c r="C13" s="47">
        <v>1535730.82</v>
      </c>
      <c r="D13" s="47">
        <f t="shared" si="0"/>
        <v>35829.339999999851</v>
      </c>
      <c r="E13" s="33">
        <v>395773.39</v>
      </c>
      <c r="F13" s="48" t="s">
        <v>137</v>
      </c>
    </row>
    <row r="14" spans="1:6" ht="15" customHeight="1" x14ac:dyDescent="0.25">
      <c r="A14" s="30" t="s">
        <v>6</v>
      </c>
      <c r="B14" s="47">
        <v>812871.93</v>
      </c>
      <c r="C14" s="47">
        <v>739838.54</v>
      </c>
      <c r="D14" s="47">
        <f t="shared" si="0"/>
        <v>73033.390000000014</v>
      </c>
      <c r="E14" s="33">
        <v>431548.58</v>
      </c>
      <c r="F14" s="48" t="s">
        <v>137</v>
      </c>
    </row>
    <row r="15" spans="1:6" ht="15" customHeight="1" x14ac:dyDescent="0.25">
      <c r="A15" s="30" t="s">
        <v>7</v>
      </c>
      <c r="B15" s="47">
        <v>149632.66</v>
      </c>
      <c r="C15" s="47">
        <v>136022.57999999999</v>
      </c>
      <c r="D15" s="47">
        <f t="shared" si="0"/>
        <v>13610.080000000016</v>
      </c>
      <c r="E15" s="33">
        <v>75917.17</v>
      </c>
      <c r="F15" s="48" t="s">
        <v>137</v>
      </c>
    </row>
    <row r="16" spans="1:6" ht="15" customHeight="1" x14ac:dyDescent="0.25">
      <c r="A16" s="30" t="s">
        <v>8</v>
      </c>
      <c r="B16" s="47">
        <v>157437.44</v>
      </c>
      <c r="C16" s="47">
        <v>141222.21</v>
      </c>
      <c r="D16" s="47">
        <f t="shared" si="0"/>
        <v>16215.23000000001</v>
      </c>
      <c r="E16" s="33">
        <v>75096.77</v>
      </c>
      <c r="F16" s="48" t="s">
        <v>137</v>
      </c>
    </row>
    <row r="17" spans="1:6" ht="18" customHeight="1" x14ac:dyDescent="0.25"/>
    <row r="18" spans="1:6" ht="30.75" customHeight="1" x14ac:dyDescent="0.25">
      <c r="A18" s="90" t="s">
        <v>146</v>
      </c>
      <c r="B18" s="90"/>
      <c r="C18" s="90"/>
      <c r="D18" s="90"/>
      <c r="E18" s="90"/>
      <c r="F18" s="90"/>
    </row>
    <row r="19" spans="1:6" ht="31.5" x14ac:dyDescent="0.25">
      <c r="A19" s="29" t="s">
        <v>9</v>
      </c>
      <c r="B19" s="29" t="s">
        <v>10</v>
      </c>
      <c r="C19" s="29" t="s">
        <v>11</v>
      </c>
      <c r="D19" s="29" t="s">
        <v>12</v>
      </c>
      <c r="E19" s="29" t="s">
        <v>13</v>
      </c>
      <c r="F19" s="29" t="s">
        <v>125</v>
      </c>
    </row>
    <row r="20" spans="1:6" ht="18.75" customHeight="1" x14ac:dyDescent="0.25">
      <c r="A20" s="31" t="s">
        <v>75</v>
      </c>
      <c r="B20" s="32">
        <v>41153</v>
      </c>
      <c r="C20" s="33">
        <v>4026.24</v>
      </c>
      <c r="D20" s="33">
        <v>4503.24</v>
      </c>
      <c r="E20" s="34" t="s">
        <v>148</v>
      </c>
      <c r="F20" s="34" t="s">
        <v>16</v>
      </c>
    </row>
    <row r="21" spans="1:6" ht="102" customHeight="1" x14ac:dyDescent="0.25">
      <c r="A21" s="31" t="s">
        <v>76</v>
      </c>
      <c r="B21" s="32">
        <v>41310</v>
      </c>
      <c r="C21" s="33">
        <v>4312.32</v>
      </c>
      <c r="D21" s="33">
        <v>4312.32</v>
      </c>
      <c r="E21" s="35" t="s">
        <v>140</v>
      </c>
      <c r="F21" s="34" t="s">
        <v>16</v>
      </c>
    </row>
    <row r="22" spans="1:6" ht="20.25" customHeight="1" x14ac:dyDescent="0.25">
      <c r="A22" s="95" t="s">
        <v>117</v>
      </c>
      <c r="B22" s="95"/>
      <c r="C22" s="95"/>
      <c r="D22" s="54">
        <f>SUM(D20:D21)</f>
        <v>8815.56</v>
      </c>
    </row>
    <row r="23" spans="1:6" ht="12" customHeight="1" x14ac:dyDescent="0.25"/>
    <row r="24" spans="1:6" ht="20.25" customHeight="1" x14ac:dyDescent="0.25">
      <c r="A24" s="84" t="s">
        <v>14</v>
      </c>
      <c r="B24" s="84"/>
      <c r="C24" s="84"/>
      <c r="D24" s="84"/>
      <c r="E24" s="84"/>
      <c r="F24" s="84"/>
    </row>
    <row r="25" spans="1:6" ht="22.5" customHeight="1" x14ac:dyDescent="0.25">
      <c r="A25" s="85" t="s">
        <v>80</v>
      </c>
      <c r="B25" s="85"/>
      <c r="C25" s="85"/>
      <c r="D25" s="85"/>
      <c r="E25" s="85"/>
      <c r="F25" s="85"/>
    </row>
    <row r="26" spans="1:6" ht="25.5" customHeight="1" x14ac:dyDescent="0.25">
      <c r="A26" s="103" t="s">
        <v>99</v>
      </c>
      <c r="B26" s="103"/>
      <c r="C26" s="103"/>
      <c r="D26" s="103"/>
      <c r="E26" s="36" t="s">
        <v>84</v>
      </c>
      <c r="F26" s="36" t="s">
        <v>98</v>
      </c>
    </row>
    <row r="27" spans="1:6" ht="101.25" customHeight="1" x14ac:dyDescent="0.25">
      <c r="A27" s="79" t="s">
        <v>85</v>
      </c>
      <c r="B27" s="79"/>
      <c r="C27" s="79"/>
      <c r="D27" s="79"/>
      <c r="E27" s="79"/>
      <c r="F27" s="79"/>
    </row>
    <row r="28" spans="1:6" ht="36.75" customHeight="1" x14ac:dyDescent="0.25">
      <c r="A28" s="75" t="s">
        <v>126</v>
      </c>
      <c r="B28" s="75"/>
      <c r="C28" s="75"/>
      <c r="D28" s="75"/>
      <c r="E28" s="94">
        <v>166768.06285939942</v>
      </c>
      <c r="F28" s="83" t="s">
        <v>136</v>
      </c>
    </row>
    <row r="29" spans="1:6" ht="51" customHeight="1" x14ac:dyDescent="0.25">
      <c r="A29" s="75" t="s">
        <v>17</v>
      </c>
      <c r="B29" s="75"/>
      <c r="C29" s="75"/>
      <c r="D29" s="75"/>
      <c r="E29" s="94"/>
      <c r="F29" s="83"/>
    </row>
    <row r="30" spans="1:6" ht="15" customHeight="1" x14ac:dyDescent="0.25">
      <c r="A30" s="75" t="s">
        <v>18</v>
      </c>
      <c r="B30" s="75"/>
      <c r="C30" s="75"/>
      <c r="D30" s="75"/>
      <c r="E30" s="94"/>
      <c r="F30" s="83"/>
    </row>
    <row r="31" spans="1:6" ht="15" customHeight="1" x14ac:dyDescent="0.25">
      <c r="A31" s="75" t="s">
        <v>19</v>
      </c>
      <c r="B31" s="75"/>
      <c r="C31" s="75"/>
      <c r="D31" s="75"/>
      <c r="E31" s="94"/>
      <c r="F31" s="83"/>
    </row>
    <row r="32" spans="1:6" ht="30" customHeight="1" x14ac:dyDescent="0.25">
      <c r="A32" s="75" t="s">
        <v>20</v>
      </c>
      <c r="B32" s="75"/>
      <c r="C32" s="75"/>
      <c r="D32" s="75"/>
      <c r="E32" s="94"/>
      <c r="F32" s="83"/>
    </row>
    <row r="33" spans="1:6" ht="15" customHeight="1" x14ac:dyDescent="0.25">
      <c r="A33" s="75" t="s">
        <v>21</v>
      </c>
      <c r="B33" s="75"/>
      <c r="C33" s="75"/>
      <c r="D33" s="75"/>
      <c r="E33" s="94"/>
      <c r="F33" s="83"/>
    </row>
    <row r="34" spans="1:6" ht="33" customHeight="1" x14ac:dyDescent="0.25">
      <c r="A34" s="75" t="s">
        <v>128</v>
      </c>
      <c r="B34" s="75"/>
      <c r="C34" s="75"/>
      <c r="D34" s="75"/>
      <c r="E34" s="94"/>
      <c r="F34" s="83"/>
    </row>
    <row r="35" spans="1:6" ht="18.75" customHeight="1" x14ac:dyDescent="0.25">
      <c r="A35" s="75" t="s">
        <v>127</v>
      </c>
      <c r="B35" s="75"/>
      <c r="C35" s="75"/>
      <c r="D35" s="75"/>
      <c r="E35" s="94"/>
      <c r="F35" s="83"/>
    </row>
    <row r="36" spans="1:6" ht="13.5" customHeight="1" x14ac:dyDescent="0.25">
      <c r="A36" s="75" t="s">
        <v>33</v>
      </c>
      <c r="B36" s="75"/>
      <c r="C36" s="75"/>
      <c r="D36" s="75"/>
      <c r="E36" s="94"/>
      <c r="F36" s="83"/>
    </row>
    <row r="37" spans="1:6" ht="13.5" customHeight="1" x14ac:dyDescent="0.25">
      <c r="A37" s="75" t="s">
        <v>71</v>
      </c>
      <c r="B37" s="75"/>
      <c r="C37" s="75"/>
      <c r="D37" s="75"/>
      <c r="E37" s="94"/>
      <c r="F37" s="83"/>
    </row>
    <row r="38" spans="1:6" ht="18" customHeight="1" x14ac:dyDescent="0.25">
      <c r="A38" s="75" t="s">
        <v>34</v>
      </c>
      <c r="B38" s="75"/>
      <c r="C38" s="75"/>
      <c r="D38" s="75"/>
      <c r="E38" s="94"/>
      <c r="F38" s="83"/>
    </row>
    <row r="39" spans="1:6" ht="36" customHeight="1" x14ac:dyDescent="0.25">
      <c r="A39" s="75" t="s">
        <v>35</v>
      </c>
      <c r="B39" s="75"/>
      <c r="C39" s="75"/>
      <c r="D39" s="75"/>
      <c r="E39" s="94"/>
      <c r="F39" s="83"/>
    </row>
    <row r="40" spans="1:6" ht="15" customHeight="1" x14ac:dyDescent="0.25">
      <c r="A40" s="75" t="s">
        <v>50</v>
      </c>
      <c r="B40" s="75"/>
      <c r="C40" s="75"/>
      <c r="D40" s="75"/>
      <c r="E40" s="94"/>
      <c r="F40" s="83"/>
    </row>
    <row r="41" spans="1:6" ht="15" customHeight="1" x14ac:dyDescent="0.25">
      <c r="A41" s="75" t="s">
        <v>53</v>
      </c>
      <c r="B41" s="75"/>
      <c r="C41" s="75"/>
      <c r="D41" s="75"/>
      <c r="E41" s="94"/>
      <c r="F41" s="83"/>
    </row>
    <row r="42" spans="1:6" ht="15" customHeight="1" x14ac:dyDescent="0.25">
      <c r="A42" s="75" t="s">
        <v>54</v>
      </c>
      <c r="B42" s="75"/>
      <c r="C42" s="75"/>
      <c r="D42" s="75"/>
      <c r="E42" s="94"/>
      <c r="F42" s="83"/>
    </row>
    <row r="43" spans="1:6" ht="15" customHeight="1" x14ac:dyDescent="0.25">
      <c r="A43" s="75" t="s">
        <v>57</v>
      </c>
      <c r="B43" s="75"/>
      <c r="C43" s="75"/>
      <c r="D43" s="75"/>
      <c r="E43" s="94"/>
      <c r="F43" s="83"/>
    </row>
    <row r="44" spans="1:6" ht="15" customHeight="1" x14ac:dyDescent="0.25">
      <c r="A44" s="75" t="s">
        <v>58</v>
      </c>
      <c r="B44" s="75"/>
      <c r="C44" s="75"/>
      <c r="D44" s="75"/>
      <c r="E44" s="94"/>
      <c r="F44" s="83"/>
    </row>
    <row r="45" spans="1:6" ht="15" customHeight="1" x14ac:dyDescent="0.25">
      <c r="A45" s="75" t="s">
        <v>59</v>
      </c>
      <c r="B45" s="75"/>
      <c r="C45" s="75"/>
      <c r="D45" s="75"/>
      <c r="E45" s="94"/>
      <c r="F45" s="83"/>
    </row>
    <row r="46" spans="1:6" ht="15" customHeight="1" x14ac:dyDescent="0.25">
      <c r="A46" s="75" t="s">
        <v>60</v>
      </c>
      <c r="B46" s="75"/>
      <c r="C46" s="75"/>
      <c r="D46" s="75"/>
      <c r="E46" s="94"/>
      <c r="F46" s="83"/>
    </row>
    <row r="47" spans="1:6" ht="15" customHeight="1" x14ac:dyDescent="0.25">
      <c r="A47" s="75" t="s">
        <v>61</v>
      </c>
      <c r="B47" s="75"/>
      <c r="C47" s="75"/>
      <c r="D47" s="75"/>
      <c r="E47" s="94"/>
      <c r="F47" s="83"/>
    </row>
    <row r="48" spans="1:6" ht="35.25" customHeight="1" x14ac:dyDescent="0.25">
      <c r="A48" s="75" t="s">
        <v>62</v>
      </c>
      <c r="B48" s="75"/>
      <c r="C48" s="75"/>
      <c r="D48" s="75"/>
      <c r="E48" s="94"/>
      <c r="F48" s="83"/>
    </row>
    <row r="49" spans="1:6" ht="36.75" customHeight="1" x14ac:dyDescent="0.25">
      <c r="A49" s="75" t="s">
        <v>64</v>
      </c>
      <c r="B49" s="75"/>
      <c r="C49" s="75"/>
      <c r="D49" s="75"/>
      <c r="E49" s="94"/>
      <c r="F49" s="83"/>
    </row>
    <row r="50" spans="1:6" ht="19.5" customHeight="1" x14ac:dyDescent="0.25">
      <c r="A50" s="75" t="s">
        <v>65</v>
      </c>
      <c r="B50" s="75"/>
      <c r="C50" s="75"/>
      <c r="D50" s="75"/>
      <c r="E50" s="94"/>
      <c r="F50" s="83"/>
    </row>
    <row r="51" spans="1:6" ht="19.5" customHeight="1" x14ac:dyDescent="0.25">
      <c r="A51" s="79" t="s">
        <v>86</v>
      </c>
      <c r="B51" s="79"/>
      <c r="C51" s="79"/>
      <c r="D51" s="79"/>
      <c r="E51" s="79"/>
      <c r="F51" s="79"/>
    </row>
    <row r="52" spans="1:6" ht="15" customHeight="1" x14ac:dyDescent="0.25">
      <c r="A52" s="75" t="s">
        <v>36</v>
      </c>
      <c r="B52" s="75"/>
      <c r="C52" s="75"/>
      <c r="D52" s="75"/>
      <c r="E52" s="94">
        <v>67560.603302050615</v>
      </c>
      <c r="F52" s="83" t="s">
        <v>147</v>
      </c>
    </row>
    <row r="53" spans="1:6" ht="15" customHeight="1" x14ac:dyDescent="0.25">
      <c r="A53" s="75" t="s">
        <v>39</v>
      </c>
      <c r="B53" s="75"/>
      <c r="C53" s="75"/>
      <c r="D53" s="75"/>
      <c r="E53" s="94"/>
      <c r="F53" s="83"/>
    </row>
    <row r="54" spans="1:6" ht="15" customHeight="1" x14ac:dyDescent="0.25">
      <c r="A54" s="75" t="s">
        <v>40</v>
      </c>
      <c r="B54" s="75"/>
      <c r="C54" s="75"/>
      <c r="D54" s="75"/>
      <c r="E54" s="94"/>
      <c r="F54" s="83"/>
    </row>
    <row r="55" spans="1:6" ht="15" customHeight="1" x14ac:dyDescent="0.25">
      <c r="A55" s="75" t="s">
        <v>43</v>
      </c>
      <c r="B55" s="75"/>
      <c r="C55" s="75"/>
      <c r="D55" s="75"/>
      <c r="E55" s="94"/>
      <c r="F55" s="83"/>
    </row>
    <row r="56" spans="1:6" ht="15" customHeight="1" x14ac:dyDescent="0.25">
      <c r="A56" s="75" t="s">
        <v>44</v>
      </c>
      <c r="B56" s="75"/>
      <c r="C56" s="75"/>
      <c r="D56" s="75"/>
      <c r="E56" s="94"/>
      <c r="F56" s="83"/>
    </row>
    <row r="57" spans="1:6" ht="18.75" customHeight="1" x14ac:dyDescent="0.25">
      <c r="A57" s="79" t="s">
        <v>120</v>
      </c>
      <c r="B57" s="79"/>
      <c r="C57" s="79"/>
      <c r="D57" s="79"/>
      <c r="E57" s="79"/>
      <c r="F57" s="79"/>
    </row>
    <row r="58" spans="1:6" ht="15" customHeight="1" x14ac:dyDescent="0.25">
      <c r="A58" s="75" t="s">
        <v>132</v>
      </c>
      <c r="B58" s="75"/>
      <c r="C58" s="75"/>
      <c r="D58" s="75"/>
      <c r="E58" s="94">
        <v>31912.499820318044</v>
      </c>
      <c r="F58" s="83" t="s">
        <v>147</v>
      </c>
    </row>
    <row r="59" spans="1:6" ht="15" customHeight="1" x14ac:dyDescent="0.25">
      <c r="A59" s="75" t="s">
        <v>46</v>
      </c>
      <c r="B59" s="75"/>
      <c r="C59" s="75"/>
      <c r="D59" s="75"/>
      <c r="E59" s="94"/>
      <c r="F59" s="83"/>
    </row>
    <row r="60" spans="1:6" ht="15" customHeight="1" x14ac:dyDescent="0.25">
      <c r="A60" s="75" t="s">
        <v>47</v>
      </c>
      <c r="B60" s="75"/>
      <c r="C60" s="75"/>
      <c r="D60" s="75"/>
      <c r="E60" s="94"/>
      <c r="F60" s="83"/>
    </row>
    <row r="61" spans="1:6" ht="15" customHeight="1" x14ac:dyDescent="0.25">
      <c r="A61" s="75" t="s">
        <v>48</v>
      </c>
      <c r="B61" s="75"/>
      <c r="C61" s="75"/>
      <c r="D61" s="75"/>
      <c r="E61" s="94"/>
      <c r="F61" s="83"/>
    </row>
    <row r="62" spans="1:6" ht="15" customHeight="1" x14ac:dyDescent="0.25">
      <c r="A62" s="75" t="s">
        <v>49</v>
      </c>
      <c r="B62" s="75"/>
      <c r="C62" s="75"/>
      <c r="D62" s="75"/>
      <c r="E62" s="94"/>
      <c r="F62" s="83"/>
    </row>
    <row r="63" spans="1:6" ht="18.75" customHeight="1" x14ac:dyDescent="0.25">
      <c r="A63" s="79" t="s">
        <v>88</v>
      </c>
      <c r="B63" s="79"/>
      <c r="C63" s="79"/>
      <c r="D63" s="79"/>
      <c r="E63" s="79"/>
      <c r="F63" s="79"/>
    </row>
    <row r="64" spans="1:6" ht="15" customHeight="1" x14ac:dyDescent="0.25">
      <c r="A64" s="75" t="s">
        <v>66</v>
      </c>
      <c r="B64" s="75"/>
      <c r="C64" s="75"/>
      <c r="D64" s="75"/>
      <c r="E64" s="94">
        <v>223453.95780999309</v>
      </c>
      <c r="F64" s="83" t="s">
        <v>147</v>
      </c>
    </row>
    <row r="65" spans="1:6" ht="15" customHeight="1" x14ac:dyDescent="0.25">
      <c r="A65" s="75" t="s">
        <v>67</v>
      </c>
      <c r="B65" s="75"/>
      <c r="C65" s="75"/>
      <c r="D65" s="75"/>
      <c r="E65" s="94"/>
      <c r="F65" s="83"/>
    </row>
    <row r="66" spans="1:6" ht="15" customHeight="1" x14ac:dyDescent="0.25">
      <c r="A66" s="75" t="s">
        <v>68</v>
      </c>
      <c r="B66" s="75"/>
      <c r="C66" s="75"/>
      <c r="D66" s="75"/>
      <c r="E66" s="94"/>
      <c r="F66" s="83"/>
    </row>
    <row r="67" spans="1:6" ht="15" customHeight="1" x14ac:dyDescent="0.25">
      <c r="A67" s="75" t="s">
        <v>69</v>
      </c>
      <c r="B67" s="75"/>
      <c r="C67" s="75"/>
      <c r="D67" s="75"/>
      <c r="E67" s="94"/>
      <c r="F67" s="83"/>
    </row>
    <row r="68" spans="1:6" ht="15" customHeight="1" x14ac:dyDescent="0.25">
      <c r="A68" s="75" t="s">
        <v>83</v>
      </c>
      <c r="B68" s="75"/>
      <c r="C68" s="75"/>
      <c r="D68" s="75"/>
      <c r="E68" s="94"/>
      <c r="F68" s="83"/>
    </row>
    <row r="69" spans="1:6" ht="15" customHeight="1" x14ac:dyDescent="0.25">
      <c r="A69" s="75" t="s">
        <v>70</v>
      </c>
      <c r="B69" s="75"/>
      <c r="C69" s="75"/>
      <c r="D69" s="75"/>
      <c r="E69" s="94"/>
      <c r="F69" s="83"/>
    </row>
    <row r="70" spans="1:6" ht="49.5" customHeight="1" x14ac:dyDescent="0.25">
      <c r="A70" s="79" t="s">
        <v>89</v>
      </c>
      <c r="B70" s="79"/>
      <c r="C70" s="79"/>
      <c r="D70" s="79"/>
      <c r="E70" s="79"/>
      <c r="F70" s="79"/>
    </row>
    <row r="71" spans="1:6" ht="15" customHeight="1" x14ac:dyDescent="0.25">
      <c r="A71" s="75" t="s">
        <v>24</v>
      </c>
      <c r="B71" s="75"/>
      <c r="C71" s="75"/>
      <c r="D71" s="75"/>
      <c r="E71" s="94">
        <v>150103.98210108743</v>
      </c>
      <c r="F71" s="80" t="s">
        <v>147</v>
      </c>
    </row>
    <row r="72" spans="1:6" ht="15" customHeight="1" x14ac:dyDescent="0.25">
      <c r="A72" s="75" t="s">
        <v>25</v>
      </c>
      <c r="B72" s="75"/>
      <c r="C72" s="75"/>
      <c r="D72" s="75"/>
      <c r="E72" s="94"/>
      <c r="F72" s="81"/>
    </row>
    <row r="73" spans="1:6" ht="15" customHeight="1" x14ac:dyDescent="0.25">
      <c r="A73" s="75" t="s">
        <v>26</v>
      </c>
      <c r="B73" s="75"/>
      <c r="C73" s="75"/>
      <c r="D73" s="75"/>
      <c r="E73" s="94"/>
      <c r="F73" s="82"/>
    </row>
    <row r="74" spans="1:6" ht="19.5" customHeight="1" x14ac:dyDescent="0.25">
      <c r="A74" s="96" t="s">
        <v>134</v>
      </c>
      <c r="B74" s="97"/>
      <c r="C74" s="97"/>
      <c r="D74" s="97"/>
      <c r="E74" s="97"/>
      <c r="F74" s="98"/>
    </row>
    <row r="75" spans="1:6" ht="32.25" customHeight="1" x14ac:dyDescent="0.25">
      <c r="A75" s="99" t="s">
        <v>133</v>
      </c>
      <c r="B75" s="100"/>
      <c r="C75" s="100"/>
      <c r="D75" s="101"/>
      <c r="E75" s="56">
        <v>10949.96</v>
      </c>
      <c r="F75" s="55" t="s">
        <v>141</v>
      </c>
    </row>
    <row r="76" spans="1:6" ht="24" customHeight="1" x14ac:dyDescent="0.25">
      <c r="A76" s="79" t="s">
        <v>90</v>
      </c>
      <c r="B76" s="79"/>
      <c r="C76" s="79"/>
      <c r="D76" s="79"/>
      <c r="E76" s="79"/>
      <c r="F76" s="79"/>
    </row>
    <row r="77" spans="1:6" ht="23.25" customHeight="1" x14ac:dyDescent="0.25">
      <c r="A77" s="75" t="s">
        <v>121</v>
      </c>
      <c r="B77" s="75"/>
      <c r="C77" s="75"/>
      <c r="D77" s="75"/>
      <c r="E77" s="56">
        <v>163454.30872814459</v>
      </c>
      <c r="F77" s="55" t="s">
        <v>122</v>
      </c>
    </row>
    <row r="78" spans="1:6" ht="35.25" customHeight="1" x14ac:dyDescent="0.25">
      <c r="A78" s="79" t="s">
        <v>91</v>
      </c>
      <c r="B78" s="79"/>
      <c r="C78" s="79"/>
      <c r="D78" s="79"/>
      <c r="E78" s="79"/>
      <c r="F78" s="79"/>
    </row>
    <row r="79" spans="1:6" ht="34.5" customHeight="1" x14ac:dyDescent="0.25">
      <c r="A79" s="102" t="s">
        <v>92</v>
      </c>
      <c r="B79" s="102"/>
      <c r="C79" s="102"/>
      <c r="D79" s="102"/>
      <c r="E79" s="61">
        <v>852.48</v>
      </c>
      <c r="F79" s="62" t="s">
        <v>138</v>
      </c>
    </row>
    <row r="80" spans="1:6" ht="33" customHeight="1" x14ac:dyDescent="0.25">
      <c r="A80" s="96" t="s">
        <v>94</v>
      </c>
      <c r="B80" s="97"/>
      <c r="C80" s="97"/>
      <c r="D80" s="97"/>
      <c r="E80" s="97"/>
      <c r="F80" s="98"/>
    </row>
    <row r="81" spans="1:6" ht="48" customHeight="1" x14ac:dyDescent="0.25">
      <c r="A81" s="75" t="s">
        <v>51</v>
      </c>
      <c r="B81" s="75"/>
      <c r="C81" s="75"/>
      <c r="D81" s="75"/>
      <c r="E81" s="72">
        <v>181463.21920743748</v>
      </c>
      <c r="F81" s="67" t="s">
        <v>142</v>
      </c>
    </row>
    <row r="82" spans="1:6" ht="21.75" customHeight="1" x14ac:dyDescent="0.25">
      <c r="A82" s="75" t="s">
        <v>55</v>
      </c>
      <c r="B82" s="75"/>
      <c r="C82" s="75"/>
      <c r="D82" s="75"/>
      <c r="E82" s="71">
        <v>2700</v>
      </c>
      <c r="F82" s="55" t="s">
        <v>135</v>
      </c>
    </row>
    <row r="83" spans="1:6" ht="16.5" customHeight="1" x14ac:dyDescent="0.25">
      <c r="A83" s="79" t="s">
        <v>95</v>
      </c>
      <c r="B83" s="79"/>
      <c r="C83" s="79"/>
      <c r="D83" s="79"/>
      <c r="E83" s="79"/>
      <c r="F83" s="79"/>
    </row>
    <row r="84" spans="1:6" ht="31.5" customHeight="1" x14ac:dyDescent="0.25">
      <c r="A84" s="75" t="s">
        <v>27</v>
      </c>
      <c r="B84" s="75"/>
      <c r="C84" s="75"/>
      <c r="D84" s="75"/>
      <c r="E84" s="94">
        <v>52368.189995103763</v>
      </c>
      <c r="F84" s="83" t="s">
        <v>28</v>
      </c>
    </row>
    <row r="85" spans="1:6" ht="18.75" customHeight="1" x14ac:dyDescent="0.25">
      <c r="A85" s="75" t="s">
        <v>29</v>
      </c>
      <c r="B85" s="75"/>
      <c r="C85" s="75"/>
      <c r="D85" s="75"/>
      <c r="E85" s="94"/>
      <c r="F85" s="83"/>
    </row>
    <row r="86" spans="1:6" ht="18.75" customHeight="1" x14ac:dyDescent="0.25">
      <c r="A86" s="79" t="s">
        <v>96</v>
      </c>
      <c r="B86" s="79"/>
      <c r="C86" s="79"/>
      <c r="D86" s="79"/>
      <c r="E86" s="79"/>
      <c r="F86" s="79"/>
    </row>
    <row r="87" spans="1:6" ht="46.5" customHeight="1" x14ac:dyDescent="0.25">
      <c r="A87" s="75" t="s">
        <v>30</v>
      </c>
      <c r="B87" s="75"/>
      <c r="C87" s="75"/>
      <c r="D87" s="75"/>
      <c r="E87" s="72">
        <v>106610.9093931</v>
      </c>
      <c r="F87" s="63" t="s">
        <v>97</v>
      </c>
    </row>
    <row r="88" spans="1:6" ht="13.5" customHeight="1" x14ac:dyDescent="0.25">
      <c r="A88" s="83"/>
      <c r="B88" s="83"/>
      <c r="C88" s="83"/>
      <c r="D88" s="83"/>
      <c r="E88" s="83"/>
      <c r="F88" s="83"/>
    </row>
    <row r="89" spans="1:6" ht="21.75" customHeight="1" x14ac:dyDescent="0.25">
      <c r="A89" s="79" t="s">
        <v>124</v>
      </c>
      <c r="B89" s="79"/>
      <c r="C89" s="79"/>
      <c r="D89" s="79"/>
      <c r="E89" s="56">
        <v>27326.787949999994</v>
      </c>
      <c r="F89" s="55" t="s">
        <v>123</v>
      </c>
    </row>
    <row r="90" spans="1:6" ht="24" customHeight="1" x14ac:dyDescent="0.25">
      <c r="A90" s="37"/>
      <c r="B90" s="38"/>
      <c r="C90" s="38"/>
      <c r="D90" s="22" t="s">
        <v>117</v>
      </c>
      <c r="E90" s="68">
        <v>1185524.9611666345</v>
      </c>
      <c r="F90" s="57"/>
    </row>
    <row r="91" spans="1:6" ht="18" customHeight="1" x14ac:dyDescent="0.25">
      <c r="A91" s="39"/>
      <c r="B91" s="39"/>
      <c r="C91" s="39"/>
      <c r="D91" s="23"/>
      <c r="E91" s="24"/>
      <c r="F91" s="24"/>
    </row>
    <row r="92" spans="1:6" s="25" customFormat="1" ht="21" customHeight="1" x14ac:dyDescent="0.25">
      <c r="A92" s="76" t="s">
        <v>3</v>
      </c>
      <c r="B92" s="77"/>
      <c r="C92" s="77"/>
      <c r="D92" s="77"/>
      <c r="E92" s="77"/>
      <c r="F92" s="78"/>
    </row>
    <row r="93" spans="1:6" s="25" customFormat="1" ht="19.5" customHeight="1" x14ac:dyDescent="0.25">
      <c r="A93" s="74" t="s">
        <v>72</v>
      </c>
      <c r="B93" s="74"/>
      <c r="C93" s="74" t="s">
        <v>73</v>
      </c>
      <c r="D93" s="74"/>
      <c r="E93" s="40" t="s">
        <v>74</v>
      </c>
      <c r="F93" s="40" t="s">
        <v>13</v>
      </c>
    </row>
    <row r="94" spans="1:6" s="25" customFormat="1" ht="21" customHeight="1" x14ac:dyDescent="0.25">
      <c r="A94" s="75" t="s">
        <v>150</v>
      </c>
      <c r="B94" s="75"/>
      <c r="C94" s="75" t="s">
        <v>149</v>
      </c>
      <c r="D94" s="75"/>
      <c r="E94" s="70">
        <v>22582.09</v>
      </c>
      <c r="F94" s="58" t="s">
        <v>136</v>
      </c>
    </row>
    <row r="95" spans="1:6" s="25" customFormat="1" ht="31.5" customHeight="1" x14ac:dyDescent="0.25">
      <c r="A95" s="75" t="s">
        <v>151</v>
      </c>
      <c r="B95" s="75"/>
      <c r="C95" s="75" t="s">
        <v>152</v>
      </c>
      <c r="D95" s="75"/>
      <c r="E95" s="70">
        <v>5486.46</v>
      </c>
      <c r="F95" s="69" t="s">
        <v>136</v>
      </c>
    </row>
    <row r="96" spans="1:6" s="25" customFormat="1" ht="26.25" customHeight="1" x14ac:dyDescent="0.25">
      <c r="A96" s="60"/>
      <c r="B96" s="53"/>
      <c r="C96" s="53"/>
      <c r="D96" s="65" t="s">
        <v>117</v>
      </c>
      <c r="E96" s="64">
        <v>28068.55</v>
      </c>
      <c r="F96" s="59"/>
    </row>
    <row r="97" spans="1:16" ht="20.25" customHeight="1" x14ac:dyDescent="0.25"/>
    <row r="98" spans="1:16" ht="22.5" customHeight="1" x14ac:dyDescent="0.25">
      <c r="A98" s="76" t="s">
        <v>4</v>
      </c>
      <c r="B98" s="77"/>
      <c r="C98" s="77"/>
      <c r="D98" s="77"/>
      <c r="E98" s="77"/>
      <c r="F98" s="78"/>
    </row>
    <row r="99" spans="1:16" ht="21" customHeight="1" x14ac:dyDescent="0.25">
      <c r="A99" s="74" t="s">
        <v>72</v>
      </c>
      <c r="B99" s="74"/>
      <c r="C99" s="74" t="s">
        <v>73</v>
      </c>
      <c r="D99" s="74"/>
      <c r="E99" s="40" t="s">
        <v>74</v>
      </c>
      <c r="F99" s="40" t="s">
        <v>13</v>
      </c>
    </row>
    <row r="100" spans="1:16" s="25" customFormat="1" ht="21" customHeight="1" x14ac:dyDescent="0.25">
      <c r="A100" s="75" t="s">
        <v>153</v>
      </c>
      <c r="B100" s="75"/>
      <c r="C100" s="75" t="s">
        <v>154</v>
      </c>
      <c r="D100" s="75"/>
      <c r="E100" s="70">
        <v>95244.74</v>
      </c>
      <c r="F100" s="73" t="s">
        <v>136</v>
      </c>
    </row>
    <row r="101" spans="1:16" s="25" customFormat="1" ht="21" customHeight="1" x14ac:dyDescent="0.25">
      <c r="A101" s="75" t="s">
        <v>7</v>
      </c>
      <c r="B101" s="75"/>
      <c r="C101" s="75" t="s">
        <v>154</v>
      </c>
      <c r="D101" s="75"/>
      <c r="E101" s="70">
        <v>184204.1</v>
      </c>
      <c r="F101" s="73" t="s">
        <v>136</v>
      </c>
    </row>
    <row r="102" spans="1:16" s="25" customFormat="1" ht="25.5" customHeight="1" x14ac:dyDescent="0.25">
      <c r="A102" s="75" t="s">
        <v>6</v>
      </c>
      <c r="B102" s="75"/>
      <c r="C102" s="75" t="s">
        <v>154</v>
      </c>
      <c r="D102" s="75"/>
      <c r="E102" s="70">
        <v>112966.23</v>
      </c>
      <c r="F102" s="73" t="s">
        <v>136</v>
      </c>
    </row>
    <row r="103" spans="1:16" s="25" customFormat="1" ht="26.25" customHeight="1" x14ac:dyDescent="0.25">
      <c r="A103" s="60"/>
      <c r="B103" s="53"/>
      <c r="C103" s="53"/>
      <c r="D103" s="65" t="s">
        <v>117</v>
      </c>
      <c r="E103" s="64">
        <v>392415.07</v>
      </c>
      <c r="F103" s="59"/>
    </row>
    <row r="104" spans="1:16" s="42" customFormat="1" ht="16.5" customHeight="1" x14ac:dyDescent="0.25">
      <c r="A104" s="43"/>
      <c r="B104" s="43"/>
      <c r="C104" s="43"/>
      <c r="D104" s="44"/>
      <c r="E104" s="45"/>
      <c r="F104" s="45"/>
      <c r="G104" s="41"/>
      <c r="H104" s="41"/>
      <c r="I104" s="41"/>
      <c r="J104" s="41"/>
      <c r="K104" s="41"/>
      <c r="L104" s="41"/>
      <c r="M104" s="41"/>
      <c r="N104" s="41"/>
      <c r="O104" s="41"/>
      <c r="P104" s="41"/>
    </row>
    <row r="106" spans="1:16" s="25" customFormat="1" ht="16.5" customHeight="1" x14ac:dyDescent="0.25">
      <c r="A106" s="92" t="s">
        <v>81</v>
      </c>
      <c r="B106" s="92"/>
      <c r="C106" s="92"/>
      <c r="D106" s="49"/>
      <c r="E106" s="50" t="s">
        <v>155</v>
      </c>
      <c r="F106" s="46"/>
    </row>
    <row r="107" spans="1:16" s="25" customFormat="1" ht="17.25" customHeight="1" x14ac:dyDescent="0.3">
      <c r="A107" s="93" t="s">
        <v>82</v>
      </c>
      <c r="B107" s="93"/>
      <c r="C107" s="93"/>
      <c r="D107" s="51"/>
      <c r="E107" s="52"/>
      <c r="F107" s="26"/>
    </row>
  </sheetData>
  <mergeCells count="106">
    <mergeCell ref="A102:B102"/>
    <mergeCell ref="C102:D102"/>
    <mergeCell ref="A101:B101"/>
    <mergeCell ref="C101:D101"/>
    <mergeCell ref="A89:D89"/>
    <mergeCell ref="A22:C22"/>
    <mergeCell ref="A74:F74"/>
    <mergeCell ref="A75:D75"/>
    <mergeCell ref="A76:F76"/>
    <mergeCell ref="A77:D77"/>
    <mergeCell ref="A78:F78"/>
    <mergeCell ref="A79:D79"/>
    <mergeCell ref="A80:F80"/>
    <mergeCell ref="A81:D81"/>
    <mergeCell ref="A82:D82"/>
    <mergeCell ref="A26:D26"/>
    <mergeCell ref="A28:D28"/>
    <mergeCell ref="E28:E50"/>
    <mergeCell ref="A29:D29"/>
    <mergeCell ref="A30:D30"/>
    <mergeCell ref="A31:D31"/>
    <mergeCell ref="A32:D32"/>
    <mergeCell ref="A33:D33"/>
    <mergeCell ref="A34:D34"/>
    <mergeCell ref="F58:F62"/>
    <mergeCell ref="A35:D35"/>
    <mergeCell ref="A36:D36"/>
    <mergeCell ref="A54:D54"/>
    <mergeCell ref="A55:D55"/>
    <mergeCell ref="A46:D46"/>
    <mergeCell ref="A47:D47"/>
    <mergeCell ref="A37:D37"/>
    <mergeCell ref="A56:D56"/>
    <mergeCell ref="A57:F57"/>
    <mergeCell ref="A38:D38"/>
    <mergeCell ref="A39:D39"/>
    <mergeCell ref="A40:D40"/>
    <mergeCell ref="A41:D41"/>
    <mergeCell ref="A42:D42"/>
    <mergeCell ref="A43:D43"/>
    <mergeCell ref="A44:D44"/>
    <mergeCell ref="A45:D45"/>
    <mergeCell ref="A53:D53"/>
    <mergeCell ref="A48:D48"/>
    <mergeCell ref="A49:D49"/>
    <mergeCell ref="A50:D50"/>
    <mergeCell ref="A51:F51"/>
    <mergeCell ref="A106:C106"/>
    <mergeCell ref="A107:C107"/>
    <mergeCell ref="A98:F98"/>
    <mergeCell ref="A99:B99"/>
    <mergeCell ref="C99:D99"/>
    <mergeCell ref="A100:B100"/>
    <mergeCell ref="C100:D100"/>
    <mergeCell ref="A64:D64"/>
    <mergeCell ref="E64:E69"/>
    <mergeCell ref="A65:D65"/>
    <mergeCell ref="A66:D66"/>
    <mergeCell ref="A67:D67"/>
    <mergeCell ref="A68:D68"/>
    <mergeCell ref="A69:D69"/>
    <mergeCell ref="A70:F70"/>
    <mergeCell ref="A71:D71"/>
    <mergeCell ref="E71:E73"/>
    <mergeCell ref="A72:D72"/>
    <mergeCell ref="A73:D73"/>
    <mergeCell ref="A93:B93"/>
    <mergeCell ref="A87:D87"/>
    <mergeCell ref="A88:F88"/>
    <mergeCell ref="A95:B95"/>
    <mergeCell ref="C95:D95"/>
    <mergeCell ref="A24:F24"/>
    <mergeCell ref="A25:F25"/>
    <mergeCell ref="A1:F1"/>
    <mergeCell ref="A2:F2"/>
    <mergeCell ref="A8:A9"/>
    <mergeCell ref="B8:B9"/>
    <mergeCell ref="C8:C9"/>
    <mergeCell ref="D8:E8"/>
    <mergeCell ref="F8:F9"/>
    <mergeCell ref="A18:F18"/>
    <mergeCell ref="A7:F7"/>
    <mergeCell ref="C93:D93"/>
    <mergeCell ref="A94:B94"/>
    <mergeCell ref="C94:D94"/>
    <mergeCell ref="A92:F92"/>
    <mergeCell ref="A86:F86"/>
    <mergeCell ref="F71:F73"/>
    <mergeCell ref="F28:F50"/>
    <mergeCell ref="F52:F56"/>
    <mergeCell ref="A27:F27"/>
    <mergeCell ref="F64:F69"/>
    <mergeCell ref="F84:F85"/>
    <mergeCell ref="A83:F83"/>
    <mergeCell ref="A84:D84"/>
    <mergeCell ref="E84:E85"/>
    <mergeCell ref="A85:D85"/>
    <mergeCell ref="E52:E56"/>
    <mergeCell ref="A63:F63"/>
    <mergeCell ref="A52:D52"/>
    <mergeCell ref="A58:D58"/>
    <mergeCell ref="E58:E62"/>
    <mergeCell ref="A59:D59"/>
    <mergeCell ref="A60:D60"/>
    <mergeCell ref="A61:D61"/>
    <mergeCell ref="A62:D62"/>
  </mergeCells>
  <pageMargins left="0.23622047244094491" right="0.43307086614173229" top="0.94488188976377963" bottom="0.94488188976377963" header="0.31496062992125984" footer="0.31496062992125984"/>
  <pageSetup paperSize="9" scale="74" fitToHeight="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0"/>
  <sheetViews>
    <sheetView topLeftCell="A10" workbookViewId="0">
      <selection activeCell="A70" sqref="A70:F70"/>
    </sheetView>
  </sheetViews>
  <sheetFormatPr defaultRowHeight="12.75" x14ac:dyDescent="0.2"/>
  <cols>
    <col min="1" max="3" width="9.140625" style="8"/>
    <col min="4" max="4" width="67.28515625" style="8" customWidth="1"/>
    <col min="5" max="5" width="10.42578125" style="19" customWidth="1"/>
    <col min="6" max="6" width="20.28515625" style="8" customWidth="1"/>
    <col min="7" max="16384" width="9.140625" style="8"/>
  </cols>
  <sheetData>
    <row r="1" spans="1:6" ht="23.25" customHeight="1" x14ac:dyDescent="0.2">
      <c r="A1" s="158" t="s">
        <v>80</v>
      </c>
      <c r="B1" s="159"/>
      <c r="C1" s="159"/>
      <c r="D1" s="159"/>
      <c r="E1" s="159"/>
      <c r="F1" s="160"/>
    </row>
    <row r="2" spans="1:6" ht="15" customHeight="1" x14ac:dyDescent="0.2">
      <c r="A2" s="142" t="s">
        <v>99</v>
      </c>
      <c r="B2" s="143"/>
      <c r="C2" s="143"/>
      <c r="D2" s="144"/>
      <c r="E2" s="9" t="s">
        <v>84</v>
      </c>
      <c r="F2" s="10" t="s">
        <v>98</v>
      </c>
    </row>
    <row r="3" spans="1:6" ht="69.75" customHeight="1" x14ac:dyDescent="0.2">
      <c r="A3" s="104" t="s">
        <v>85</v>
      </c>
      <c r="B3" s="105"/>
      <c r="C3" s="105"/>
      <c r="D3" s="105"/>
      <c r="E3" s="105"/>
      <c r="F3" s="106"/>
    </row>
    <row r="4" spans="1:6" ht="26.25" customHeight="1" x14ac:dyDescent="0.2">
      <c r="A4" s="126" t="s">
        <v>100</v>
      </c>
      <c r="B4" s="113"/>
      <c r="C4" s="113"/>
      <c r="D4" s="114"/>
      <c r="E4" s="118">
        <v>384574.24</v>
      </c>
      <c r="F4" s="136" t="s">
        <v>22</v>
      </c>
    </row>
    <row r="5" spans="1:6" ht="27.75" customHeight="1" x14ac:dyDescent="0.2">
      <c r="A5" s="126" t="s">
        <v>17</v>
      </c>
      <c r="B5" s="113"/>
      <c r="C5" s="113"/>
      <c r="D5" s="114"/>
      <c r="E5" s="119"/>
      <c r="F5" s="161"/>
    </row>
    <row r="6" spans="1:6" x14ac:dyDescent="0.2">
      <c r="A6" s="126" t="s">
        <v>18</v>
      </c>
      <c r="B6" s="113"/>
      <c r="C6" s="113"/>
      <c r="D6" s="114"/>
      <c r="E6" s="119"/>
      <c r="F6" s="161"/>
    </row>
    <row r="7" spans="1:6" x14ac:dyDescent="0.2">
      <c r="A7" s="126" t="s">
        <v>19</v>
      </c>
      <c r="B7" s="113"/>
      <c r="C7" s="113"/>
      <c r="D7" s="114"/>
      <c r="E7" s="119"/>
      <c r="F7" s="161"/>
    </row>
    <row r="8" spans="1:6" ht="15" customHeight="1" x14ac:dyDescent="0.2">
      <c r="A8" s="126" t="s">
        <v>20</v>
      </c>
      <c r="B8" s="113"/>
      <c r="C8" s="113"/>
      <c r="D8" s="114"/>
      <c r="E8" s="119"/>
      <c r="F8" s="161"/>
    </row>
    <row r="9" spans="1:6" ht="15" customHeight="1" x14ac:dyDescent="0.2">
      <c r="A9" s="126" t="s">
        <v>21</v>
      </c>
      <c r="B9" s="113"/>
      <c r="C9" s="113"/>
      <c r="D9" s="114"/>
      <c r="E9" s="119"/>
      <c r="F9" s="161"/>
    </row>
    <row r="10" spans="1:6" ht="27" customHeight="1" x14ac:dyDescent="0.2">
      <c r="A10" s="126" t="s">
        <v>31</v>
      </c>
      <c r="B10" s="113"/>
      <c r="C10" s="113"/>
      <c r="D10" s="114"/>
      <c r="E10" s="119"/>
      <c r="F10" s="161"/>
    </row>
    <row r="11" spans="1:6" ht="15" customHeight="1" x14ac:dyDescent="0.2">
      <c r="A11" s="126" t="s">
        <v>32</v>
      </c>
      <c r="B11" s="113"/>
      <c r="C11" s="113"/>
      <c r="D11" s="114"/>
      <c r="E11" s="119"/>
      <c r="F11" s="161"/>
    </row>
    <row r="12" spans="1:6" ht="15" customHeight="1" x14ac:dyDescent="0.2">
      <c r="A12" s="126" t="s">
        <v>33</v>
      </c>
      <c r="B12" s="113"/>
      <c r="C12" s="113"/>
      <c r="D12" s="114"/>
      <c r="E12" s="119"/>
      <c r="F12" s="161"/>
    </row>
    <row r="13" spans="1:6" ht="15" customHeight="1" x14ac:dyDescent="0.2">
      <c r="A13" s="126" t="s">
        <v>71</v>
      </c>
      <c r="B13" s="113"/>
      <c r="C13" s="113"/>
      <c r="D13" s="114"/>
      <c r="E13" s="119"/>
      <c r="F13" s="161"/>
    </row>
    <row r="14" spans="1:6" ht="15" customHeight="1" x14ac:dyDescent="0.2">
      <c r="A14" s="126" t="s">
        <v>34</v>
      </c>
      <c r="B14" s="113"/>
      <c r="C14" s="113"/>
      <c r="D14" s="114"/>
      <c r="E14" s="119"/>
      <c r="F14" s="161"/>
    </row>
    <row r="15" spans="1:6" ht="27" customHeight="1" x14ac:dyDescent="0.2">
      <c r="A15" s="126" t="s">
        <v>35</v>
      </c>
      <c r="B15" s="113"/>
      <c r="C15" s="113"/>
      <c r="D15" s="114"/>
      <c r="E15" s="119"/>
      <c r="F15" s="161"/>
    </row>
    <row r="16" spans="1:6" ht="15" customHeight="1" x14ac:dyDescent="0.2">
      <c r="A16" s="126" t="s">
        <v>50</v>
      </c>
      <c r="B16" s="113"/>
      <c r="C16" s="113"/>
      <c r="D16" s="114"/>
      <c r="E16" s="119"/>
      <c r="F16" s="161"/>
    </row>
    <row r="17" spans="1:6" ht="15" customHeight="1" x14ac:dyDescent="0.2">
      <c r="A17" s="126" t="s">
        <v>53</v>
      </c>
      <c r="B17" s="113"/>
      <c r="C17" s="113"/>
      <c r="D17" s="114"/>
      <c r="E17" s="119"/>
      <c r="F17" s="161"/>
    </row>
    <row r="18" spans="1:6" ht="15" customHeight="1" x14ac:dyDescent="0.2">
      <c r="A18" s="126" t="s">
        <v>54</v>
      </c>
      <c r="B18" s="113"/>
      <c r="C18" s="113"/>
      <c r="D18" s="114"/>
      <c r="E18" s="119"/>
      <c r="F18" s="161"/>
    </row>
    <row r="19" spans="1:6" ht="15" customHeight="1" x14ac:dyDescent="0.2">
      <c r="A19" s="126" t="s">
        <v>56</v>
      </c>
      <c r="B19" s="113"/>
      <c r="C19" s="113"/>
      <c r="D19" s="114"/>
      <c r="E19" s="119"/>
      <c r="F19" s="161"/>
    </row>
    <row r="20" spans="1:6" ht="15" customHeight="1" x14ac:dyDescent="0.2">
      <c r="A20" s="126" t="s">
        <v>57</v>
      </c>
      <c r="B20" s="113"/>
      <c r="C20" s="113"/>
      <c r="D20" s="114"/>
      <c r="E20" s="119"/>
      <c r="F20" s="161"/>
    </row>
    <row r="21" spans="1:6" ht="15" customHeight="1" x14ac:dyDescent="0.2">
      <c r="A21" s="126" t="s">
        <v>58</v>
      </c>
      <c r="B21" s="113"/>
      <c r="C21" s="113"/>
      <c r="D21" s="114"/>
      <c r="E21" s="119"/>
      <c r="F21" s="161"/>
    </row>
    <row r="22" spans="1:6" ht="15" customHeight="1" x14ac:dyDescent="0.2">
      <c r="A22" s="126" t="s">
        <v>59</v>
      </c>
      <c r="B22" s="113"/>
      <c r="C22" s="113"/>
      <c r="D22" s="114"/>
      <c r="E22" s="119"/>
      <c r="F22" s="161"/>
    </row>
    <row r="23" spans="1:6" ht="15" customHeight="1" x14ac:dyDescent="0.2">
      <c r="A23" s="126" t="s">
        <v>60</v>
      </c>
      <c r="B23" s="113"/>
      <c r="C23" s="113"/>
      <c r="D23" s="114"/>
      <c r="E23" s="119"/>
      <c r="F23" s="161"/>
    </row>
    <row r="24" spans="1:6" ht="15" customHeight="1" x14ac:dyDescent="0.2">
      <c r="A24" s="126" t="s">
        <v>61</v>
      </c>
      <c r="B24" s="113"/>
      <c r="C24" s="113"/>
      <c r="D24" s="114"/>
      <c r="E24" s="119"/>
      <c r="F24" s="161"/>
    </row>
    <row r="25" spans="1:6" ht="15" customHeight="1" x14ac:dyDescent="0.2">
      <c r="A25" s="126" t="s">
        <v>62</v>
      </c>
      <c r="B25" s="113"/>
      <c r="C25" s="113"/>
      <c r="D25" s="114"/>
      <c r="E25" s="119"/>
      <c r="F25" s="161"/>
    </row>
    <row r="26" spans="1:6" ht="39.75" customHeight="1" x14ac:dyDescent="0.2">
      <c r="A26" s="126" t="s">
        <v>63</v>
      </c>
      <c r="B26" s="113"/>
      <c r="C26" s="113"/>
      <c r="D26" s="114"/>
      <c r="E26" s="119"/>
      <c r="F26" s="161"/>
    </row>
    <row r="27" spans="1:6" ht="15" customHeight="1" x14ac:dyDescent="0.2">
      <c r="A27" s="126" t="s">
        <v>64</v>
      </c>
      <c r="B27" s="113"/>
      <c r="C27" s="113"/>
      <c r="D27" s="114"/>
      <c r="E27" s="119"/>
      <c r="F27" s="161"/>
    </row>
    <row r="28" spans="1:6" ht="15" customHeight="1" thickBot="1" x14ac:dyDescent="0.25">
      <c r="A28" s="126" t="s">
        <v>65</v>
      </c>
      <c r="B28" s="113"/>
      <c r="C28" s="113"/>
      <c r="D28" s="114"/>
      <c r="E28" s="120"/>
      <c r="F28" s="137"/>
    </row>
    <row r="29" spans="1:6" ht="15" customHeight="1" x14ac:dyDescent="0.2">
      <c r="A29" s="121" t="s">
        <v>86</v>
      </c>
      <c r="B29" s="122"/>
      <c r="C29" s="122"/>
      <c r="D29" s="122"/>
      <c r="E29" s="122"/>
      <c r="F29" s="123"/>
    </row>
    <row r="30" spans="1:6" ht="15" customHeight="1" x14ac:dyDescent="0.2">
      <c r="A30" s="145" t="s">
        <v>36</v>
      </c>
      <c r="B30" s="146"/>
      <c r="C30" s="146"/>
      <c r="D30" s="147"/>
      <c r="E30" s="118">
        <v>98539.27</v>
      </c>
      <c r="F30" s="115" t="s">
        <v>23</v>
      </c>
    </row>
    <row r="31" spans="1:6" ht="15" customHeight="1" x14ac:dyDescent="0.2">
      <c r="A31" s="112" t="s">
        <v>39</v>
      </c>
      <c r="B31" s="113"/>
      <c r="C31" s="113"/>
      <c r="D31" s="114"/>
      <c r="E31" s="119"/>
      <c r="F31" s="116"/>
    </row>
    <row r="32" spans="1:6" ht="15" customHeight="1" x14ac:dyDescent="0.2">
      <c r="A32" s="112" t="s">
        <v>40</v>
      </c>
      <c r="B32" s="113"/>
      <c r="C32" s="113"/>
      <c r="D32" s="114"/>
      <c r="E32" s="119"/>
      <c r="F32" s="116"/>
    </row>
    <row r="33" spans="1:6" ht="15" customHeight="1" x14ac:dyDescent="0.2">
      <c r="A33" s="112" t="s">
        <v>41</v>
      </c>
      <c r="B33" s="113"/>
      <c r="C33" s="113"/>
      <c r="D33" s="114"/>
      <c r="E33" s="119"/>
      <c r="F33" s="116"/>
    </row>
    <row r="34" spans="1:6" ht="15" customHeight="1" x14ac:dyDescent="0.2">
      <c r="A34" s="112" t="s">
        <v>42</v>
      </c>
      <c r="B34" s="113"/>
      <c r="C34" s="113"/>
      <c r="D34" s="114"/>
      <c r="E34" s="119"/>
      <c r="F34" s="116"/>
    </row>
    <row r="35" spans="1:6" ht="15" customHeight="1" x14ac:dyDescent="0.2">
      <c r="A35" s="112" t="s">
        <v>43</v>
      </c>
      <c r="B35" s="113"/>
      <c r="C35" s="113"/>
      <c r="D35" s="114"/>
      <c r="E35" s="119"/>
      <c r="F35" s="116"/>
    </row>
    <row r="36" spans="1:6" ht="15" customHeight="1" x14ac:dyDescent="0.2">
      <c r="A36" s="112" t="s">
        <v>44</v>
      </c>
      <c r="B36" s="113"/>
      <c r="C36" s="113"/>
      <c r="D36" s="114"/>
      <c r="E36" s="124"/>
      <c r="F36" s="117"/>
    </row>
    <row r="37" spans="1:6" ht="15" customHeight="1" x14ac:dyDescent="0.2">
      <c r="A37" s="151" t="s">
        <v>120</v>
      </c>
      <c r="B37" s="105"/>
      <c r="C37" s="105"/>
      <c r="D37" s="105"/>
      <c r="E37" s="105"/>
      <c r="F37" s="152"/>
    </row>
    <row r="38" spans="1:6" ht="15" customHeight="1" x14ac:dyDescent="0.2">
      <c r="A38" s="112" t="s">
        <v>45</v>
      </c>
      <c r="B38" s="113"/>
      <c r="C38" s="113"/>
      <c r="D38" s="114"/>
      <c r="E38" s="118">
        <v>47980.800000000003</v>
      </c>
      <c r="F38" s="115" t="s">
        <v>23</v>
      </c>
    </row>
    <row r="39" spans="1:6" ht="15" customHeight="1" x14ac:dyDescent="0.2">
      <c r="A39" s="112" t="s">
        <v>46</v>
      </c>
      <c r="B39" s="113"/>
      <c r="C39" s="113"/>
      <c r="D39" s="114"/>
      <c r="E39" s="119"/>
      <c r="F39" s="116"/>
    </row>
    <row r="40" spans="1:6" ht="15" customHeight="1" x14ac:dyDescent="0.2">
      <c r="A40" s="112" t="s">
        <v>47</v>
      </c>
      <c r="B40" s="113"/>
      <c r="C40" s="113"/>
      <c r="D40" s="114"/>
      <c r="E40" s="119"/>
      <c r="F40" s="116"/>
    </row>
    <row r="41" spans="1:6" ht="15" customHeight="1" x14ac:dyDescent="0.2">
      <c r="A41" s="112" t="s">
        <v>48</v>
      </c>
      <c r="B41" s="113"/>
      <c r="C41" s="113"/>
      <c r="D41" s="114"/>
      <c r="E41" s="119"/>
      <c r="F41" s="116"/>
    </row>
    <row r="42" spans="1:6" ht="15" customHeight="1" thickBot="1" x14ac:dyDescent="0.25">
      <c r="A42" s="153" t="s">
        <v>49</v>
      </c>
      <c r="B42" s="154"/>
      <c r="C42" s="154"/>
      <c r="D42" s="155"/>
      <c r="E42" s="120"/>
      <c r="F42" s="116"/>
    </row>
    <row r="43" spans="1:6" ht="15" customHeight="1" x14ac:dyDescent="0.2">
      <c r="A43" s="121" t="s">
        <v>88</v>
      </c>
      <c r="B43" s="122"/>
      <c r="C43" s="122"/>
      <c r="D43" s="122"/>
      <c r="E43" s="122"/>
      <c r="F43" s="123"/>
    </row>
    <row r="44" spans="1:6" ht="15" customHeight="1" x14ac:dyDescent="0.2">
      <c r="A44" s="107" t="s">
        <v>66</v>
      </c>
      <c r="B44" s="108"/>
      <c r="C44" s="108"/>
      <c r="D44" s="108"/>
      <c r="E44" s="118">
        <v>145301.16</v>
      </c>
      <c r="F44" s="125" t="s">
        <v>23</v>
      </c>
    </row>
    <row r="45" spans="1:6" ht="15" customHeight="1" x14ac:dyDescent="0.2">
      <c r="A45" s="107" t="s">
        <v>67</v>
      </c>
      <c r="B45" s="108"/>
      <c r="C45" s="108"/>
      <c r="D45" s="108"/>
      <c r="E45" s="119"/>
      <c r="F45" s="125"/>
    </row>
    <row r="46" spans="1:6" ht="15" customHeight="1" x14ac:dyDescent="0.2">
      <c r="A46" s="107" t="s">
        <v>68</v>
      </c>
      <c r="B46" s="108"/>
      <c r="C46" s="108"/>
      <c r="D46" s="108"/>
      <c r="E46" s="119"/>
      <c r="F46" s="125"/>
    </row>
    <row r="47" spans="1:6" ht="15" customHeight="1" x14ac:dyDescent="0.2">
      <c r="A47" s="107" t="s">
        <v>69</v>
      </c>
      <c r="B47" s="108"/>
      <c r="C47" s="108"/>
      <c r="D47" s="108"/>
      <c r="E47" s="119"/>
      <c r="F47" s="125"/>
    </row>
    <row r="48" spans="1:6" ht="15" customHeight="1" x14ac:dyDescent="0.2">
      <c r="A48" s="107" t="s">
        <v>83</v>
      </c>
      <c r="B48" s="108"/>
      <c r="C48" s="108"/>
      <c r="D48" s="108"/>
      <c r="E48" s="119"/>
      <c r="F48" s="125"/>
    </row>
    <row r="49" spans="1:6" ht="15" customHeight="1" x14ac:dyDescent="0.2">
      <c r="A49" s="107" t="s">
        <v>70</v>
      </c>
      <c r="B49" s="108"/>
      <c r="C49" s="108"/>
      <c r="D49" s="108"/>
      <c r="E49" s="124"/>
      <c r="F49" s="125"/>
    </row>
    <row r="50" spans="1:6" ht="27" customHeight="1" x14ac:dyDescent="0.2">
      <c r="A50" s="109" t="s">
        <v>89</v>
      </c>
      <c r="B50" s="110"/>
      <c r="C50" s="110"/>
      <c r="D50" s="110"/>
      <c r="E50" s="110"/>
      <c r="F50" s="111"/>
    </row>
    <row r="51" spans="1:6" ht="15" customHeight="1" x14ac:dyDescent="0.2">
      <c r="A51" s="107" t="s">
        <v>24</v>
      </c>
      <c r="B51" s="108"/>
      <c r="C51" s="108"/>
      <c r="D51" s="108"/>
      <c r="E51" s="134">
        <v>26905.46</v>
      </c>
      <c r="F51" s="11" t="s">
        <v>23</v>
      </c>
    </row>
    <row r="52" spans="1:6" x14ac:dyDescent="0.2">
      <c r="A52" s="107" t="s">
        <v>25</v>
      </c>
      <c r="B52" s="108"/>
      <c r="C52" s="108"/>
      <c r="D52" s="108"/>
      <c r="E52" s="134"/>
      <c r="F52" s="11" t="s">
        <v>23</v>
      </c>
    </row>
    <row r="53" spans="1:6" ht="15" customHeight="1" thickBot="1" x14ac:dyDescent="0.25">
      <c r="A53" s="127" t="s">
        <v>26</v>
      </c>
      <c r="B53" s="128"/>
      <c r="C53" s="128"/>
      <c r="D53" s="128"/>
      <c r="E53" s="135"/>
      <c r="F53" s="12" t="s">
        <v>119</v>
      </c>
    </row>
    <row r="54" spans="1:6" ht="15" customHeight="1" x14ac:dyDescent="0.2">
      <c r="A54" s="139" t="s">
        <v>87</v>
      </c>
      <c r="B54" s="140"/>
      <c r="C54" s="140"/>
      <c r="D54" s="140"/>
      <c r="E54" s="140"/>
      <c r="F54" s="141"/>
    </row>
    <row r="55" spans="1:6" ht="15" customHeight="1" x14ac:dyDescent="0.2">
      <c r="A55" s="126" t="s">
        <v>37</v>
      </c>
      <c r="B55" s="113"/>
      <c r="C55" s="113"/>
      <c r="D55" s="114"/>
      <c r="E55" s="13">
        <v>7506</v>
      </c>
      <c r="F55" s="14" t="s">
        <v>38</v>
      </c>
    </row>
    <row r="56" spans="1:6" ht="15" customHeight="1" x14ac:dyDescent="0.2">
      <c r="A56" s="104" t="s">
        <v>90</v>
      </c>
      <c r="B56" s="105"/>
      <c r="C56" s="105"/>
      <c r="D56" s="105"/>
      <c r="E56" s="105"/>
      <c r="F56" s="106"/>
    </row>
    <row r="57" spans="1:6" x14ac:dyDescent="0.2">
      <c r="A57" s="126" t="s">
        <v>121</v>
      </c>
      <c r="B57" s="113"/>
      <c r="C57" s="113"/>
      <c r="D57" s="114"/>
      <c r="E57" s="15">
        <v>237834.19</v>
      </c>
      <c r="F57" s="14" t="s">
        <v>122</v>
      </c>
    </row>
    <row r="58" spans="1:6" ht="24" customHeight="1" x14ac:dyDescent="0.2">
      <c r="A58" s="104" t="s">
        <v>91</v>
      </c>
      <c r="B58" s="105"/>
      <c r="C58" s="105"/>
      <c r="D58" s="105"/>
      <c r="E58" s="105"/>
      <c r="F58" s="106"/>
    </row>
    <row r="59" spans="1:6" ht="25.5" x14ac:dyDescent="0.2">
      <c r="A59" s="138" t="s">
        <v>92</v>
      </c>
      <c r="B59" s="138"/>
      <c r="C59" s="138"/>
      <c r="D59" s="138"/>
      <c r="E59" s="16">
        <v>4712.79</v>
      </c>
      <c r="F59" s="17" t="s">
        <v>93</v>
      </c>
    </row>
    <row r="60" spans="1:6" ht="22.5" customHeight="1" x14ac:dyDescent="0.2">
      <c r="A60" s="129" t="s">
        <v>94</v>
      </c>
      <c r="B60" s="130"/>
      <c r="C60" s="130"/>
      <c r="D60" s="130"/>
      <c r="E60" s="130"/>
      <c r="F60" s="131"/>
    </row>
    <row r="61" spans="1:6" ht="27" customHeight="1" x14ac:dyDescent="0.2">
      <c r="A61" s="126" t="s">
        <v>51</v>
      </c>
      <c r="B61" s="113"/>
      <c r="C61" s="113"/>
      <c r="D61" s="114"/>
      <c r="E61" s="13">
        <v>231200.76</v>
      </c>
      <c r="F61" s="14" t="s">
        <v>52</v>
      </c>
    </row>
    <row r="62" spans="1:6" ht="15" customHeight="1" x14ac:dyDescent="0.2">
      <c r="A62" s="126" t="s">
        <v>55</v>
      </c>
      <c r="B62" s="113"/>
      <c r="C62" s="113"/>
      <c r="D62" s="114"/>
      <c r="E62" s="13">
        <v>20797.86</v>
      </c>
      <c r="F62" s="14" t="s">
        <v>118</v>
      </c>
    </row>
    <row r="63" spans="1:6" ht="15" customHeight="1" x14ac:dyDescent="0.2">
      <c r="A63" s="104" t="s">
        <v>95</v>
      </c>
      <c r="B63" s="105"/>
      <c r="C63" s="105"/>
      <c r="D63" s="105"/>
      <c r="E63" s="105"/>
      <c r="F63" s="106"/>
    </row>
    <row r="64" spans="1:6" ht="17.25" customHeight="1" x14ac:dyDescent="0.2">
      <c r="A64" s="126" t="s">
        <v>27</v>
      </c>
      <c r="B64" s="113"/>
      <c r="C64" s="113"/>
      <c r="D64" s="114"/>
      <c r="E64" s="132">
        <v>56726.3</v>
      </c>
      <c r="F64" s="136" t="s">
        <v>28</v>
      </c>
    </row>
    <row r="65" spans="1:6" ht="14.25" customHeight="1" x14ac:dyDescent="0.2">
      <c r="A65" s="126" t="s">
        <v>29</v>
      </c>
      <c r="B65" s="113"/>
      <c r="C65" s="113"/>
      <c r="D65" s="114"/>
      <c r="E65" s="133"/>
      <c r="F65" s="137"/>
    </row>
    <row r="66" spans="1:6" ht="15" customHeight="1" x14ac:dyDescent="0.2">
      <c r="A66" s="104" t="s">
        <v>96</v>
      </c>
      <c r="B66" s="105"/>
      <c r="C66" s="105"/>
      <c r="D66" s="105"/>
      <c r="E66" s="105"/>
      <c r="F66" s="106"/>
    </row>
    <row r="67" spans="1:6" ht="39" customHeight="1" x14ac:dyDescent="0.2">
      <c r="A67" s="126" t="s">
        <v>30</v>
      </c>
      <c r="B67" s="113"/>
      <c r="C67" s="113"/>
      <c r="D67" s="114"/>
      <c r="E67" s="13">
        <v>106256.68</v>
      </c>
      <c r="F67" s="14" t="s">
        <v>97</v>
      </c>
    </row>
    <row r="68" spans="1:6" ht="10.5" customHeight="1" x14ac:dyDescent="0.2">
      <c r="A68" s="148"/>
      <c r="B68" s="149"/>
      <c r="C68" s="149"/>
      <c r="D68" s="149"/>
      <c r="E68" s="149"/>
      <c r="F68" s="150"/>
    </row>
    <row r="69" spans="1:6" ht="31.5" customHeight="1" x14ac:dyDescent="0.2">
      <c r="A69" s="104" t="s">
        <v>124</v>
      </c>
      <c r="B69" s="105"/>
      <c r="C69" s="105"/>
      <c r="D69" s="106"/>
      <c r="E69" s="13">
        <v>41594.15</v>
      </c>
      <c r="F69" s="18" t="s">
        <v>123</v>
      </c>
    </row>
    <row r="70" spans="1:6" ht="16.5" customHeight="1" x14ac:dyDescent="0.2">
      <c r="A70" s="20"/>
      <c r="B70" s="21"/>
      <c r="C70" s="21"/>
      <c r="D70" s="22" t="s">
        <v>117</v>
      </c>
      <c r="E70" s="156">
        <f>SUM(E69,E67,E64,E61:E62,E59,E57,E55,E51,E44,E38,E30,E4)</f>
        <v>1409929.6600000001</v>
      </c>
      <c r="F70" s="157"/>
    </row>
  </sheetData>
  <mergeCells count="81">
    <mergeCell ref="A69:D69"/>
    <mergeCell ref="E70:F70"/>
    <mergeCell ref="A1:F1"/>
    <mergeCell ref="A4:D4"/>
    <mergeCell ref="A5:D5"/>
    <mergeCell ref="A6:D6"/>
    <mergeCell ref="A3:F3"/>
    <mergeCell ref="E4:E28"/>
    <mergeCell ref="A14:D14"/>
    <mergeCell ref="F4:F28"/>
    <mergeCell ref="A7:D7"/>
    <mergeCell ref="A8:D8"/>
    <mergeCell ref="A9:D9"/>
    <mergeCell ref="A10:D10"/>
    <mergeCell ref="A24:D24"/>
    <mergeCell ref="A12:D12"/>
    <mergeCell ref="A13:D13"/>
    <mergeCell ref="A17:D17"/>
    <mergeCell ref="A18:D18"/>
    <mergeCell ref="A68:F68"/>
    <mergeCell ref="A29:F29"/>
    <mergeCell ref="E30:E36"/>
    <mergeCell ref="A31:D31"/>
    <mergeCell ref="A32:D32"/>
    <mergeCell ref="A16:D16"/>
    <mergeCell ref="A21:D21"/>
    <mergeCell ref="A22:D22"/>
    <mergeCell ref="A23:D23"/>
    <mergeCell ref="A37:F37"/>
    <mergeCell ref="A42:D42"/>
    <mergeCell ref="F38:F42"/>
    <mergeCell ref="A66:F66"/>
    <mergeCell ref="A2:D2"/>
    <mergeCell ref="A11:D11"/>
    <mergeCell ref="A15:D15"/>
    <mergeCell ref="A51:D51"/>
    <mergeCell ref="A52:D52"/>
    <mergeCell ref="A45:D45"/>
    <mergeCell ref="A39:D39"/>
    <mergeCell ref="A40:D40"/>
    <mergeCell ref="A38:D38"/>
    <mergeCell ref="A30:D30"/>
    <mergeCell ref="A19:D19"/>
    <mergeCell ref="A20:D20"/>
    <mergeCell ref="A25:D25"/>
    <mergeCell ref="A26:D26"/>
    <mergeCell ref="A27:D27"/>
    <mergeCell ref="A28:D28"/>
    <mergeCell ref="A67:D67"/>
    <mergeCell ref="A53:D53"/>
    <mergeCell ref="A64:D64"/>
    <mergeCell ref="A65:D65"/>
    <mergeCell ref="A60:F60"/>
    <mergeCell ref="A63:F63"/>
    <mergeCell ref="E64:E65"/>
    <mergeCell ref="E51:E53"/>
    <mergeCell ref="A57:D57"/>
    <mergeCell ref="F64:F65"/>
    <mergeCell ref="A55:D55"/>
    <mergeCell ref="A62:D62"/>
    <mergeCell ref="A61:D61"/>
    <mergeCell ref="A59:D59"/>
    <mergeCell ref="A54:F54"/>
    <mergeCell ref="A56:F56"/>
    <mergeCell ref="E38:E42"/>
    <mergeCell ref="A41:D41"/>
    <mergeCell ref="A43:F43"/>
    <mergeCell ref="E44:E49"/>
    <mergeCell ref="A46:D46"/>
    <mergeCell ref="A47:D47"/>
    <mergeCell ref="F44:F49"/>
    <mergeCell ref="A33:D33"/>
    <mergeCell ref="F30:F36"/>
    <mergeCell ref="A34:D34"/>
    <mergeCell ref="A35:D35"/>
    <mergeCell ref="A36:D36"/>
    <mergeCell ref="A58:F58"/>
    <mergeCell ref="A48:D48"/>
    <mergeCell ref="A49:D49"/>
    <mergeCell ref="A50:F50"/>
    <mergeCell ref="A44:D44"/>
  </mergeCells>
  <pageMargins left="0.23622047244094491" right="0.23622047244094491" top="0.15748031496062992" bottom="0.15748031496062992" header="0.31496062992125984" footer="0.31496062992125984"/>
  <pageSetup paperSize="9" scale="66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8"/>
  <sheetViews>
    <sheetView workbookViewId="0">
      <selection activeCell="E18" sqref="E18"/>
    </sheetView>
  </sheetViews>
  <sheetFormatPr defaultRowHeight="15" x14ac:dyDescent="0.25"/>
  <cols>
    <col min="3" max="3" width="15.85546875" customWidth="1"/>
    <col min="6" max="6" width="11.140625" customWidth="1"/>
  </cols>
  <sheetData>
    <row r="2" spans="2:9" x14ac:dyDescent="0.25">
      <c r="B2" s="1" t="s">
        <v>101</v>
      </c>
      <c r="C2" s="1" t="s">
        <v>115</v>
      </c>
      <c r="D2" s="6">
        <v>1</v>
      </c>
      <c r="E2" s="6">
        <v>2</v>
      </c>
      <c r="F2" s="6">
        <v>3</v>
      </c>
      <c r="G2" s="6">
        <v>4</v>
      </c>
      <c r="H2" s="6">
        <v>5</v>
      </c>
      <c r="I2" s="6">
        <v>6</v>
      </c>
    </row>
    <row r="3" spans="2:9" x14ac:dyDescent="0.25">
      <c r="B3" s="2" t="s">
        <v>102</v>
      </c>
      <c r="C3" s="2">
        <f t="shared" ref="C3:C13" si="0">SUM(D3:I3)</f>
        <v>7772.7999999999993</v>
      </c>
      <c r="D3" s="1">
        <v>3729.6</v>
      </c>
      <c r="E3" s="1">
        <v>4043.2</v>
      </c>
      <c r="F3" s="1"/>
      <c r="G3" s="1"/>
      <c r="H3" s="1"/>
      <c r="I3" s="1"/>
    </row>
    <row r="4" spans="2:9" x14ac:dyDescent="0.25">
      <c r="B4" s="2" t="s">
        <v>103</v>
      </c>
      <c r="C4" s="2">
        <f t="shared" si="0"/>
        <v>7216</v>
      </c>
      <c r="D4" s="1">
        <v>4975.6000000000004</v>
      </c>
      <c r="E4" s="1">
        <v>2240.4</v>
      </c>
      <c r="F4" s="1"/>
      <c r="G4" s="1"/>
      <c r="H4" s="1"/>
      <c r="I4" s="1"/>
    </row>
    <row r="5" spans="2:9" x14ac:dyDescent="0.25">
      <c r="B5" s="2" t="s">
        <v>104</v>
      </c>
      <c r="C5" s="2">
        <f t="shared" si="0"/>
        <v>0</v>
      </c>
      <c r="D5" s="1">
        <v>0</v>
      </c>
      <c r="E5" s="1"/>
      <c r="F5" s="1"/>
      <c r="G5" s="1"/>
      <c r="H5" s="1"/>
      <c r="I5" s="1"/>
    </row>
    <row r="6" spans="2:9" x14ac:dyDescent="0.25">
      <c r="B6" s="2" t="s">
        <v>105</v>
      </c>
      <c r="C6" s="2">
        <f t="shared" si="0"/>
        <v>0</v>
      </c>
      <c r="D6" s="1">
        <v>0</v>
      </c>
      <c r="E6" s="1"/>
      <c r="F6" s="1"/>
      <c r="G6" s="1"/>
      <c r="H6" s="1"/>
      <c r="I6" s="1"/>
    </row>
    <row r="7" spans="2:9" x14ac:dyDescent="0.25">
      <c r="B7" s="2" t="s">
        <v>106</v>
      </c>
      <c r="C7" s="2">
        <f t="shared" si="0"/>
        <v>8992</v>
      </c>
      <c r="D7" s="1">
        <v>2640</v>
      </c>
      <c r="E7" s="1">
        <v>4043.2</v>
      </c>
      <c r="F7" s="1">
        <v>2308.8000000000002</v>
      </c>
      <c r="G7" s="1"/>
      <c r="H7" s="1"/>
      <c r="I7" s="1"/>
    </row>
    <row r="8" spans="2:9" x14ac:dyDescent="0.25">
      <c r="B8" s="2" t="s">
        <v>107</v>
      </c>
      <c r="C8" s="2">
        <f t="shared" si="0"/>
        <v>4078</v>
      </c>
      <c r="D8" s="1">
        <v>2204.8000000000002</v>
      </c>
      <c r="E8" s="1">
        <v>1873.2</v>
      </c>
      <c r="F8" s="1"/>
      <c r="G8" s="1"/>
      <c r="H8" s="1"/>
      <c r="I8" s="1"/>
    </row>
    <row r="9" spans="2:9" x14ac:dyDescent="0.25">
      <c r="B9" s="2" t="s">
        <v>108</v>
      </c>
      <c r="C9" s="2">
        <f t="shared" si="0"/>
        <v>3465.6</v>
      </c>
      <c r="D9" s="1">
        <v>3465.6</v>
      </c>
      <c r="E9" s="1"/>
      <c r="F9" s="1"/>
      <c r="G9" s="1"/>
      <c r="H9" s="1"/>
      <c r="I9" s="1"/>
    </row>
    <row r="10" spans="2:9" x14ac:dyDescent="0.25">
      <c r="B10" s="2" t="s">
        <v>109</v>
      </c>
      <c r="C10" s="2">
        <f t="shared" si="0"/>
        <v>0</v>
      </c>
      <c r="D10" s="1">
        <v>0</v>
      </c>
      <c r="E10" s="1"/>
      <c r="F10" s="1"/>
      <c r="G10" s="1"/>
      <c r="H10" s="1"/>
      <c r="I10" s="1"/>
    </row>
    <row r="11" spans="2:9" x14ac:dyDescent="0.25">
      <c r="B11" s="2" t="s">
        <v>110</v>
      </c>
      <c r="C11" s="2">
        <f t="shared" si="0"/>
        <v>5613.2</v>
      </c>
      <c r="D11" s="1">
        <v>1953.6</v>
      </c>
      <c r="E11" s="1">
        <v>2077.6</v>
      </c>
      <c r="F11" s="1">
        <v>1582</v>
      </c>
      <c r="G11" s="1"/>
      <c r="H11" s="1"/>
      <c r="I11" s="3"/>
    </row>
    <row r="12" spans="2:9" x14ac:dyDescent="0.25">
      <c r="B12" s="2" t="s">
        <v>111</v>
      </c>
      <c r="C12" s="2">
        <f t="shared" si="0"/>
        <v>1593.6</v>
      </c>
      <c r="D12" s="1">
        <v>1593.6</v>
      </c>
      <c r="E12" s="1"/>
      <c r="F12" s="1"/>
      <c r="G12" s="1"/>
      <c r="H12" s="1"/>
      <c r="I12" s="1"/>
    </row>
    <row r="13" spans="2:9" x14ac:dyDescent="0.25">
      <c r="B13" s="2" t="s">
        <v>112</v>
      </c>
      <c r="C13" s="2">
        <f t="shared" si="0"/>
        <v>1519.78</v>
      </c>
      <c r="D13" s="1">
        <v>1519.78</v>
      </c>
      <c r="E13" s="1"/>
      <c r="F13" s="1"/>
      <c r="G13" s="3"/>
      <c r="H13" s="3"/>
      <c r="I13" s="1"/>
    </row>
    <row r="14" spans="2:9" x14ac:dyDescent="0.25">
      <c r="B14" s="2" t="s">
        <v>113</v>
      </c>
      <c r="C14" s="2">
        <f>SUM(D14:I14)</f>
        <v>1275.4000000000001</v>
      </c>
      <c r="D14" s="1">
        <v>1275.4000000000001</v>
      </c>
      <c r="E14" s="1"/>
      <c r="F14" s="1"/>
      <c r="G14" s="1"/>
      <c r="H14" s="1"/>
      <c r="I14" s="1"/>
    </row>
    <row r="15" spans="2:9" x14ac:dyDescent="0.25">
      <c r="B15" s="4" t="s">
        <v>114</v>
      </c>
      <c r="C15" s="5">
        <f>SUM(C3:C14)</f>
        <v>41526.379999999997</v>
      </c>
    </row>
    <row r="17" spans="2:6" x14ac:dyDescent="0.25">
      <c r="B17" s="1"/>
      <c r="C17" s="1" t="s">
        <v>52</v>
      </c>
      <c r="D17" s="1"/>
      <c r="E17" s="1"/>
      <c r="F17" s="1"/>
    </row>
    <row r="18" spans="2:6" x14ac:dyDescent="0.25">
      <c r="B18" s="7" t="s">
        <v>116</v>
      </c>
      <c r="C18" s="1">
        <v>2.9</v>
      </c>
      <c r="D18" s="1">
        <v>12</v>
      </c>
      <c r="E18" s="1">
        <v>3936.4</v>
      </c>
      <c r="F18" s="1">
        <f>C18*D18*E18</f>
        <v>136986.72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Содержание</vt:lpstr>
      <vt:lpstr>расчет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Антон Ю. Сухарев</dc:creator>
  <cp:lastModifiedBy>Антон Ю. Сухарев</cp:lastModifiedBy>
  <cp:lastPrinted>2017-03-13T11:42:56Z</cp:lastPrinted>
  <dcterms:created xsi:type="dcterms:W3CDTF">2014-03-13T05:15:33Z</dcterms:created>
  <dcterms:modified xsi:type="dcterms:W3CDTF">2017-03-22T10:45:54Z</dcterms:modified>
</cp:coreProperties>
</file>